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Raimo\Senioritoimikunta\2026\"/>
    </mc:Choice>
  </mc:AlternateContent>
  <xr:revisionPtr revIDLastSave="0" documentId="8_{1E47F2A1-B9DB-48D5-8DB9-8C59CF807C6F}" xr6:coauthVersionLast="47" xr6:coauthVersionMax="47" xr10:uidLastSave="{00000000-0000-0000-0000-000000000000}"/>
  <bookViews>
    <workbookView xWindow="-108" yWindow="-108" windowWidth="23256" windowHeight="12456" xr2:uid="{CDBD67CA-9F45-40C1-A49A-CB99A40A5866}"/>
  </bookViews>
  <sheets>
    <sheet name="totalt" sheetId="1" r:id="rId1"/>
  </sheets>
  <definedNames>
    <definedName name="_xlnm._FilterDatabase" localSheetId="0" hidden="1">totalt!#REF!</definedName>
    <definedName name="_xlnm.Print_Area" localSheetId="0">totalt!$A$1:$AA$44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1" l="1"/>
  <c r="Y8" i="1"/>
  <c r="AA8" i="1"/>
  <c r="M9" i="1"/>
  <c r="Y9" i="1"/>
  <c r="AA9" i="1"/>
  <c r="M10" i="1"/>
  <c r="Y10" i="1"/>
  <c r="AA10" i="1"/>
  <c r="M11" i="1"/>
  <c r="Y11" i="1"/>
  <c r="AA11" i="1"/>
  <c r="M12" i="1"/>
  <c r="Y12" i="1"/>
  <c r="AA12" i="1"/>
  <c r="M13" i="1"/>
  <c r="Y13" i="1"/>
  <c r="AA13" i="1"/>
  <c r="M14" i="1"/>
  <c r="Y14" i="1"/>
  <c r="AA14" i="1"/>
  <c r="M15" i="1"/>
  <c r="Y15" i="1"/>
  <c r="AA15" i="1"/>
  <c r="M16" i="1"/>
  <c r="Y16" i="1"/>
  <c r="AA16" i="1"/>
  <c r="M17" i="1"/>
  <c r="Y17" i="1"/>
  <c r="AA17" i="1"/>
  <c r="M18" i="1"/>
  <c r="Y18" i="1"/>
  <c r="AA18" i="1"/>
  <c r="M20" i="1"/>
  <c r="Y20" i="1"/>
  <c r="AA20" i="1"/>
  <c r="M22" i="1"/>
  <c r="Y22" i="1"/>
  <c r="AA22" i="1"/>
  <c r="M24" i="1"/>
  <c r="Y24" i="1"/>
  <c r="AA24" i="1"/>
  <c r="M26" i="1"/>
  <c r="Y26" i="1"/>
  <c r="AA26" i="1"/>
  <c r="M28" i="1"/>
  <c r="Y28" i="1"/>
  <c r="AA28" i="1"/>
  <c r="M30" i="1"/>
  <c r="Y30" i="1"/>
  <c r="AA30" i="1"/>
  <c r="M32" i="1"/>
  <c r="Y32" i="1"/>
  <c r="AA32" i="1"/>
  <c r="M34" i="1"/>
  <c r="Y34" i="1"/>
  <c r="AA34" i="1"/>
  <c r="M35" i="1"/>
  <c r="Y35" i="1"/>
  <c r="AA35" i="1"/>
  <c r="M37" i="1"/>
  <c r="Y37" i="1"/>
  <c r="AA37" i="1"/>
  <c r="M39" i="1"/>
  <c r="Y39" i="1"/>
  <c r="AA39" i="1"/>
  <c r="M40" i="1"/>
  <c r="Y40" i="1"/>
  <c r="AA40" i="1"/>
  <c r="M41" i="1"/>
  <c r="Y41" i="1"/>
  <c r="AA41" i="1"/>
  <c r="M43" i="1"/>
  <c r="Y43" i="1"/>
  <c r="AA43" i="1"/>
  <c r="M44" i="1"/>
  <c r="Y44" i="1"/>
  <c r="AA44" i="1"/>
</calcChain>
</file>

<file path=xl/sharedStrings.xml><?xml version="1.0" encoding="utf-8"?>
<sst xmlns="http://schemas.openxmlformats.org/spreadsheetml/2006/main" count="73" uniqueCount="39">
  <si>
    <t>Pb</t>
  </si>
  <si>
    <t>Yht</t>
  </si>
  <si>
    <t>Lp</t>
  </si>
  <si>
    <t>Sum</t>
  </si>
  <si>
    <t>Total</t>
  </si>
  <si>
    <t>Kenttä</t>
  </si>
  <si>
    <t>Seniori tiistai</t>
  </si>
  <si>
    <t>BY</t>
  </si>
  <si>
    <t>Seniorigolf N 2026</t>
  </si>
  <si>
    <t>Lähteenmäki, Maarit</t>
  </si>
  <si>
    <t>Gammelgård, Taru</t>
  </si>
  <si>
    <t>Kamila, Sari</t>
  </si>
  <si>
    <t>Peltola, Liisa</t>
  </si>
  <si>
    <t>Miemois, Birgitta</t>
  </si>
  <si>
    <t>Kuoppala, Piritta</t>
  </si>
  <si>
    <t>Mäkelä, Aune</t>
  </si>
  <si>
    <t>Ingman, Gunilla</t>
  </si>
  <si>
    <t>Annelin-Kurkela, Minna</t>
  </si>
  <si>
    <t>Sandström, Merja</t>
  </si>
  <si>
    <t>Sylander, Helena</t>
  </si>
  <si>
    <t>Rönnblom, Kristina</t>
  </si>
  <si>
    <t>Kivelä, Sari</t>
  </si>
  <si>
    <t>YB</t>
  </si>
  <si>
    <t>Ahtola, Carina</t>
  </si>
  <si>
    <t>YW</t>
  </si>
  <si>
    <t>Kangas, Virve</t>
  </si>
  <si>
    <t>Nyrhinen, Marianne</t>
  </si>
  <si>
    <t>Ylä-Häkkinen, Terhi</t>
  </si>
  <si>
    <t>BW</t>
  </si>
  <si>
    <t>Perälä, Tuula</t>
  </si>
  <si>
    <t>WY</t>
  </si>
  <si>
    <t>Purovirta, Seija</t>
  </si>
  <si>
    <t>Konnai, Michiko</t>
  </si>
  <si>
    <t>WB</t>
  </si>
  <si>
    <t>Nylund, Arja</t>
  </si>
  <si>
    <t>Talus, Karin</t>
  </si>
  <si>
    <t>Koivuranta, Pia</t>
  </si>
  <si>
    <t>Finne, Maj-Britt</t>
  </si>
  <si>
    <t>Kamila, Tuula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</si>
</sst>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.m\.yyyy;@"/>
  </numFmts>
  <fonts count="14" x14ac:knownFonts="1">
    <font>
      <sz val="11"/>
      <color theme="1"/>
      <name val="Arial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</font>
    <font>
      <b/>
      <sz val="14"/>
      <color theme="1"/>
      <name val="Arial"/>
      <family val="2"/>
    </font>
    <font>
      <sz val="14"/>
      <color theme="1"/>
      <name val="Arial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Border="1"/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0" fillId="2" borderId="0" xfId="0" applyFont="1" applyFill="1"/>
    <xf numFmtId="0" fontId="10" fillId="2" borderId="0" xfId="0" applyFont="1" applyFill="1" applyAlignment="1">
      <alignment horizontal="center"/>
    </xf>
    <xf numFmtId="0" fontId="0" fillId="2" borderId="0" xfId="0" applyFont="1" applyFill="1" applyBorder="1" applyAlignment="1"/>
    <xf numFmtId="0" fontId="0" fillId="0" borderId="4" xfId="0" applyFont="1" applyBorder="1" applyAlignment="1">
      <alignment horizontal="center"/>
    </xf>
    <xf numFmtId="0" fontId="0" fillId="2" borderId="0" xfId="0" applyFont="1" applyFill="1" applyAlignment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ont="1" applyFill="1" applyBorder="1"/>
    <xf numFmtId="0" fontId="11" fillId="2" borderId="0" xfId="0" applyFont="1" applyFill="1" applyBorder="1"/>
    <xf numFmtId="0" fontId="0" fillId="2" borderId="0" xfId="0" applyFont="1" applyFill="1" applyBorder="1" applyAlignment="1">
      <alignment horizontal="right"/>
    </xf>
    <xf numFmtId="0" fontId="0" fillId="0" borderId="0" xfId="0" applyFont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7" fillId="0" borderId="9" xfId="0" applyNumberFormat="1" applyFont="1" applyFill="1" applyBorder="1" applyAlignment="1">
      <alignment horizontal="left" textRotation="90"/>
    </xf>
    <xf numFmtId="167" fontId="7" fillId="0" borderId="9" xfId="0" applyNumberFormat="1" applyFont="1" applyFill="1" applyBorder="1" applyAlignment="1">
      <alignment horizontal="center" textRotation="90"/>
    </xf>
    <xf numFmtId="167" fontId="7" fillId="0" borderId="2" xfId="0" applyNumberFormat="1" applyFont="1" applyFill="1" applyBorder="1" applyAlignment="1">
      <alignment horizontal="center" textRotation="90"/>
    </xf>
    <xf numFmtId="167" fontId="6" fillId="0" borderId="0" xfId="0" applyNumberFormat="1" applyFont="1" applyFill="1" applyAlignment="1">
      <alignment horizontal="center"/>
    </xf>
    <xf numFmtId="167" fontId="10" fillId="0" borderId="0" xfId="0" applyNumberFormat="1" applyFont="1" applyFill="1" applyAlignment="1">
      <alignment horizontal="center"/>
    </xf>
    <xf numFmtId="167" fontId="7" fillId="0" borderId="10" xfId="0" applyNumberFormat="1" applyFont="1" applyFill="1" applyBorder="1" applyAlignment="1">
      <alignment horizontal="center" textRotation="90"/>
    </xf>
    <xf numFmtId="0" fontId="0" fillId="0" borderId="11" xfId="0" applyFont="1" applyBorder="1" applyAlignment="1">
      <alignment horizontal="left" indent="1"/>
    </xf>
    <xf numFmtId="0" fontId="8" fillId="0" borderId="12" xfId="0" applyFont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0" fillId="0" borderId="13" xfId="0" applyFont="1" applyBorder="1" applyAlignment="1">
      <alignment horizontal="left" vertical="center" indent="1"/>
    </xf>
    <xf numFmtId="0" fontId="0" fillId="0" borderId="1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6" xfId="0" applyBorder="1" applyAlignment="1">
      <alignment horizontal="left" vertical="center" wrapText="1" indent="1"/>
    </xf>
    <xf numFmtId="0" fontId="0" fillId="0" borderId="6" xfId="0" applyFont="1" applyBorder="1" applyAlignment="1">
      <alignment horizontal="left" vertical="center" wrapText="1" indent="1"/>
    </xf>
    <xf numFmtId="0" fontId="0" fillId="0" borderId="14" xfId="0" applyFont="1" applyFill="1" applyBorder="1" applyAlignment="1">
      <alignment horizontal="right" vertical="center" wrapText="1"/>
    </xf>
    <xf numFmtId="0" fontId="0" fillId="0" borderId="14" xfId="0" applyNumberFormat="1" applyFont="1" applyFill="1" applyBorder="1" applyAlignment="1">
      <alignment horizontal="right" vertical="center" wrapText="1"/>
    </xf>
    <xf numFmtId="0" fontId="0" fillId="0" borderId="15" xfId="0" applyFont="1" applyBorder="1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  <xf numFmtId="0" fontId="0" fillId="0" borderId="16" xfId="0" applyFont="1" applyFill="1" applyBorder="1" applyAlignment="1">
      <alignment horizontal="right" vertical="center" wrapText="1"/>
    </xf>
    <xf numFmtId="0" fontId="10" fillId="0" borderId="17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 indent="1"/>
    </xf>
    <xf numFmtId="0" fontId="0" fillId="0" borderId="6" xfId="0" applyFont="1" applyBorder="1" applyAlignment="1">
      <alignment horizontal="left" vertical="center" wrapText="1" indent="1"/>
    </xf>
    <xf numFmtId="0" fontId="0" fillId="0" borderId="6" xfId="0" applyFont="1" applyBorder="1" applyAlignment="1">
      <alignment horizontal="left" vertical="center" wrapText="1" indent="1"/>
    </xf>
    <xf numFmtId="0" fontId="0" fillId="0" borderId="6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0" borderId="6" xfId="0" applyFont="1" applyBorder="1" applyAlignment="1">
      <alignment horizontal="left" vertical="center" wrapText="1" indent="1"/>
    </xf>
    <xf numFmtId="0" fontId="1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 indent="1"/>
    </xf>
    <xf numFmtId="0" fontId="13" fillId="0" borderId="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0" fillId="3" borderId="6" xfId="0" applyFont="1" applyFill="1" applyBorder="1"/>
    <xf numFmtId="0" fontId="3" fillId="0" borderId="6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vertical="top" wrapText="1" shrinkToFit="1"/>
    </xf>
    <xf numFmtId="0" fontId="11" fillId="0" borderId="21" xfId="0" applyFont="1" applyFill="1" applyBorder="1" applyAlignment="1">
      <alignment vertical="top" wrapText="1" shrinkToFit="1"/>
    </xf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5456A-154C-4BF5-9DB9-F0EFD69161C5}">
  <sheetPr>
    <pageSetUpPr fitToPage="1"/>
  </sheetPr>
  <dimension ref="A1:IV225"/>
  <sheetViews>
    <sheetView showGridLines="0" tabSelected="1" zoomScale="125" zoomScaleNormal="125" workbookViewId="0">
      <selection activeCell="X31" sqref="X31"/>
    </sheetView>
  </sheetViews>
  <sheetFormatPr defaultColWidth="8.69921875" defaultRowHeight="17.399999999999999" x14ac:dyDescent="0.3"/>
  <cols>
    <col min="1" max="1" width="3.69921875" style="3" customWidth="1"/>
    <col min="2" max="2" width="22.59765625" style="2" customWidth="1"/>
    <col min="3" max="12" width="3.59765625" style="3" customWidth="1"/>
    <col min="13" max="13" width="7.296875" style="4" customWidth="1"/>
    <col min="14" max="14" width="1.59765625" style="16" customWidth="1"/>
    <col min="15" max="23" width="3.59765625" style="3" customWidth="1"/>
    <col min="24" max="24" width="3.59765625" style="1" customWidth="1"/>
    <col min="25" max="25" width="6.69921875" style="4" customWidth="1"/>
    <col min="26" max="26" width="1.59765625" style="15" customWidth="1"/>
    <col min="27" max="27" width="8.69921875" style="12"/>
    <col min="28" max="28" width="2.69921875" style="2" customWidth="1"/>
    <col min="29" max="30" width="8.69921875" style="2"/>
    <col min="31" max="31" width="9.296875" style="2" customWidth="1"/>
    <col min="32" max="16384" width="8.69921875" style="2"/>
  </cols>
  <sheetData>
    <row r="1" spans="1:256" ht="21" x14ac:dyDescent="0.4">
      <c r="A1" s="25"/>
      <c r="B1" s="24"/>
      <c r="C1" s="20"/>
      <c r="D1" s="20"/>
      <c r="E1" s="20"/>
      <c r="F1" s="20"/>
      <c r="G1" s="20"/>
      <c r="H1" s="20"/>
      <c r="I1" s="20"/>
      <c r="J1" s="20"/>
      <c r="K1" s="20"/>
      <c r="L1" s="20"/>
      <c r="M1" s="23"/>
      <c r="O1" s="20"/>
      <c r="P1" s="20"/>
      <c r="Q1" s="20"/>
      <c r="T1" s="20"/>
      <c r="U1" s="21"/>
      <c r="V1" s="21"/>
      <c r="W1" s="21"/>
      <c r="X1" s="26"/>
      <c r="AA1" s="13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</row>
    <row r="2" spans="1:256" ht="14.55" customHeight="1" x14ac:dyDescent="0.3">
      <c r="A2" s="27"/>
      <c r="X2" s="3"/>
      <c r="AA2" s="13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</row>
    <row r="3" spans="1:256" ht="67.95" customHeight="1" x14ac:dyDescent="0.3">
      <c r="A3" s="94" t="s">
        <v>8</v>
      </c>
      <c r="B3" s="95"/>
      <c r="C3" s="51">
        <v>46147</v>
      </c>
      <c r="D3" s="52">
        <v>46161</v>
      </c>
      <c r="E3" s="51">
        <v>46175</v>
      </c>
      <c r="F3" s="52">
        <v>46189</v>
      </c>
      <c r="G3" s="51">
        <v>46203</v>
      </c>
      <c r="H3" s="52">
        <v>46217</v>
      </c>
      <c r="I3" s="53">
        <v>46238</v>
      </c>
      <c r="J3" s="53">
        <v>46252</v>
      </c>
      <c r="K3" s="53">
        <v>46266</v>
      </c>
      <c r="L3" s="52">
        <v>46280</v>
      </c>
      <c r="M3" s="54"/>
      <c r="N3" s="55"/>
      <c r="O3" s="56">
        <v>46154</v>
      </c>
      <c r="P3" s="52">
        <v>46168</v>
      </c>
      <c r="Q3" s="52">
        <v>46182</v>
      </c>
      <c r="R3" s="52">
        <v>46196</v>
      </c>
      <c r="S3" s="52">
        <v>46210</v>
      </c>
      <c r="T3" s="52">
        <v>46231</v>
      </c>
      <c r="U3" s="52">
        <v>46245</v>
      </c>
      <c r="V3" s="52">
        <v>46259</v>
      </c>
      <c r="W3" s="52">
        <v>46273</v>
      </c>
      <c r="X3" s="52">
        <v>46287</v>
      </c>
      <c r="AA3" s="13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</row>
    <row r="4" spans="1:256" s="7" customFormat="1" ht="18" customHeight="1" x14ac:dyDescent="0.3">
      <c r="A4" s="65"/>
      <c r="B4" s="62" t="s">
        <v>6</v>
      </c>
      <c r="C4" s="43">
        <v>1</v>
      </c>
      <c r="D4" s="43">
        <v>3</v>
      </c>
      <c r="E4" s="43">
        <v>5</v>
      </c>
      <c r="F4" s="43">
        <v>7</v>
      </c>
      <c r="G4" s="43">
        <v>9</v>
      </c>
      <c r="H4" s="43">
        <v>11</v>
      </c>
      <c r="I4" s="43">
        <v>13</v>
      </c>
      <c r="J4" s="43">
        <v>15</v>
      </c>
      <c r="K4" s="43">
        <v>17</v>
      </c>
      <c r="L4" s="43">
        <v>19</v>
      </c>
      <c r="M4" s="44"/>
      <c r="N4" s="47"/>
      <c r="O4" s="46">
        <v>2</v>
      </c>
      <c r="P4" s="43">
        <v>4</v>
      </c>
      <c r="Q4" s="43">
        <v>6</v>
      </c>
      <c r="R4" s="43">
        <v>8</v>
      </c>
      <c r="S4" s="43">
        <v>10</v>
      </c>
      <c r="T4" s="43">
        <v>12</v>
      </c>
      <c r="U4" s="43">
        <v>14</v>
      </c>
      <c r="V4" s="43">
        <v>16</v>
      </c>
      <c r="W4" s="43">
        <v>18</v>
      </c>
      <c r="X4" s="43">
        <v>20</v>
      </c>
      <c r="Y4" s="9"/>
      <c r="Z4" s="17"/>
      <c r="AA4" s="13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 s="7" customFormat="1" ht="18" customHeight="1" x14ac:dyDescent="0.3">
      <c r="A5" s="65"/>
      <c r="B5" s="62" t="s">
        <v>5</v>
      </c>
      <c r="C5" s="42" t="s">
        <v>7</v>
      </c>
      <c r="D5" s="43" t="s">
        <v>7</v>
      </c>
      <c r="E5" s="43" t="s">
        <v>28</v>
      </c>
      <c r="F5" s="43" t="s">
        <v>7</v>
      </c>
      <c r="G5" s="43" t="s">
        <v>7</v>
      </c>
      <c r="H5" s="43" t="s">
        <v>30</v>
      </c>
      <c r="I5" s="43" t="s">
        <v>28</v>
      </c>
      <c r="J5" s="43" t="s">
        <v>30</v>
      </c>
      <c r="K5" s="43" t="s">
        <v>24</v>
      </c>
      <c r="L5" s="43" t="s">
        <v>33</v>
      </c>
      <c r="M5" s="44"/>
      <c r="N5" s="45"/>
      <c r="O5" s="46" t="s">
        <v>22</v>
      </c>
      <c r="P5" s="43" t="s">
        <v>24</v>
      </c>
      <c r="Q5" s="43" t="s">
        <v>30</v>
      </c>
      <c r="R5" s="43" t="s">
        <v>24</v>
      </c>
      <c r="S5" s="43" t="s">
        <v>28</v>
      </c>
      <c r="T5" s="43" t="s">
        <v>30</v>
      </c>
      <c r="U5" s="43" t="s">
        <v>33</v>
      </c>
      <c r="V5" s="42" t="s">
        <v>7</v>
      </c>
      <c r="W5" s="42" t="s">
        <v>24</v>
      </c>
      <c r="X5" s="42" t="s">
        <v>22</v>
      </c>
      <c r="Y5" s="9"/>
      <c r="Z5" s="17"/>
      <c r="AA5" s="13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 x14ac:dyDescent="0.3">
      <c r="A6" s="64"/>
      <c r="B6" s="63"/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10" t="s">
        <v>1</v>
      </c>
      <c r="N6" s="22"/>
      <c r="O6" s="5" t="s">
        <v>2</v>
      </c>
      <c r="P6" s="18" t="s">
        <v>2</v>
      </c>
      <c r="Q6" s="6" t="s">
        <v>2</v>
      </c>
      <c r="R6" s="6" t="s">
        <v>2</v>
      </c>
      <c r="S6" s="6" t="s">
        <v>2</v>
      </c>
      <c r="T6" s="6" t="s">
        <v>2</v>
      </c>
      <c r="U6" s="6" t="s">
        <v>2</v>
      </c>
      <c r="V6" s="6" t="s">
        <v>2</v>
      </c>
      <c r="W6" s="6" t="s">
        <v>2</v>
      </c>
      <c r="X6" s="6" t="s">
        <v>2</v>
      </c>
      <c r="Y6" s="10" t="s">
        <v>1</v>
      </c>
      <c r="Z6" s="60"/>
      <c r="AA6" s="58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</row>
    <row r="7" spans="1:256" s="3" customFormat="1" ht="18" thickBot="1" x14ac:dyDescent="0.35">
      <c r="A7" s="39"/>
      <c r="B7" s="57"/>
      <c r="C7" s="29">
        <v>1</v>
      </c>
      <c r="D7" s="29">
        <v>2</v>
      </c>
      <c r="E7" s="29">
        <v>3</v>
      </c>
      <c r="F7" s="29">
        <v>4</v>
      </c>
      <c r="G7" s="29">
        <v>5</v>
      </c>
      <c r="H7" s="29">
        <v>6</v>
      </c>
      <c r="I7" s="29">
        <v>7</v>
      </c>
      <c r="J7" s="29">
        <v>8</v>
      </c>
      <c r="K7" s="29">
        <v>9</v>
      </c>
      <c r="L7" s="29">
        <v>10</v>
      </c>
      <c r="M7" s="30" t="s">
        <v>3</v>
      </c>
      <c r="N7" s="28"/>
      <c r="O7" s="39">
        <v>1</v>
      </c>
      <c r="P7" s="40">
        <v>2</v>
      </c>
      <c r="Q7" s="40">
        <v>3</v>
      </c>
      <c r="R7" s="40">
        <v>4</v>
      </c>
      <c r="S7" s="40">
        <v>5</v>
      </c>
      <c r="T7" s="40">
        <v>6</v>
      </c>
      <c r="U7" s="40">
        <v>7</v>
      </c>
      <c r="V7" s="40">
        <v>8</v>
      </c>
      <c r="W7" s="40">
        <v>9</v>
      </c>
      <c r="X7" s="40">
        <v>10</v>
      </c>
      <c r="Y7" s="30" t="s">
        <v>3</v>
      </c>
      <c r="Z7" s="59"/>
      <c r="AA7" s="61" t="s">
        <v>4</v>
      </c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s="15" customFormat="1" ht="19.05" customHeight="1" x14ac:dyDescent="0.25">
      <c r="A8" s="68">
        <v>1</v>
      </c>
      <c r="B8" s="70" t="s">
        <v>9</v>
      </c>
      <c r="C8" s="71">
        <v>37</v>
      </c>
      <c r="D8" s="81">
        <v>31</v>
      </c>
      <c r="E8" s="49">
        <v>38</v>
      </c>
      <c r="F8" s="81">
        <v>33</v>
      </c>
      <c r="G8" s="81">
        <v>29</v>
      </c>
      <c r="H8" s="49">
        <v>35</v>
      </c>
      <c r="I8" s="49">
        <v>36</v>
      </c>
      <c r="J8" s="81">
        <v>32</v>
      </c>
      <c r="K8" s="49"/>
      <c r="L8" s="49">
        <v>40</v>
      </c>
      <c r="M8" s="31">
        <f>SUM(C8:L8)-G8-D8-J8-F8</f>
        <v>186</v>
      </c>
      <c r="N8" s="32"/>
      <c r="O8" s="81">
        <v>76</v>
      </c>
      <c r="P8" s="49">
        <v>74</v>
      </c>
      <c r="Q8" s="49">
        <v>70</v>
      </c>
      <c r="R8" s="49">
        <v>74</v>
      </c>
      <c r="S8" s="81">
        <v>79</v>
      </c>
      <c r="T8" s="81">
        <v>83</v>
      </c>
      <c r="U8" s="85">
        <v>70</v>
      </c>
      <c r="V8" s="81">
        <v>85</v>
      </c>
      <c r="W8" s="49"/>
      <c r="X8" s="49">
        <v>75</v>
      </c>
      <c r="Y8" s="33">
        <f>SUM(O8:X8)-T8-S8-V8-O8</f>
        <v>363</v>
      </c>
      <c r="Z8" s="34"/>
      <c r="AA8" s="35">
        <f t="shared" ref="AA8:AA18" si="0">SUM(Y8)-M8</f>
        <v>177</v>
      </c>
    </row>
    <row r="9" spans="1:256" ht="19.05" customHeight="1" x14ac:dyDescent="0.25">
      <c r="A9" s="68">
        <v>2</v>
      </c>
      <c r="B9" s="83" t="s">
        <v>20</v>
      </c>
      <c r="C9" s="82">
        <v>25</v>
      </c>
      <c r="D9" s="81">
        <v>27</v>
      </c>
      <c r="E9" s="49">
        <v>34</v>
      </c>
      <c r="F9" s="49">
        <v>36</v>
      </c>
      <c r="G9" s="81">
        <v>30</v>
      </c>
      <c r="H9" s="49">
        <v>36</v>
      </c>
      <c r="I9" s="49">
        <v>40</v>
      </c>
      <c r="J9" s="49">
        <v>34</v>
      </c>
      <c r="K9" s="81">
        <v>27</v>
      </c>
      <c r="L9" s="81">
        <v>30</v>
      </c>
      <c r="M9" s="31">
        <f>SUM(C9:L9)-C9-D9-G9-K9-L9</f>
        <v>180</v>
      </c>
      <c r="N9" s="32"/>
      <c r="O9" s="81">
        <v>85</v>
      </c>
      <c r="P9" s="49">
        <v>65</v>
      </c>
      <c r="Q9" s="49">
        <v>81</v>
      </c>
      <c r="R9" s="49">
        <v>62</v>
      </c>
      <c r="S9" s="49">
        <v>82</v>
      </c>
      <c r="T9" s="81">
        <v>85</v>
      </c>
      <c r="U9" s="49"/>
      <c r="V9" s="49">
        <v>69</v>
      </c>
      <c r="W9" s="49"/>
      <c r="X9" s="81">
        <v>85</v>
      </c>
      <c r="Y9" s="33">
        <f>SUM(O9:X9)-O9-T9-X9</f>
        <v>359</v>
      </c>
      <c r="Z9" s="34"/>
      <c r="AA9" s="35">
        <f t="shared" si="0"/>
        <v>179</v>
      </c>
    </row>
    <row r="10" spans="1:256" ht="19.05" customHeight="1" x14ac:dyDescent="0.25">
      <c r="A10" s="68">
        <v>3</v>
      </c>
      <c r="B10" s="83" t="s">
        <v>16</v>
      </c>
      <c r="C10" s="82">
        <v>28</v>
      </c>
      <c r="D10" s="81">
        <v>25</v>
      </c>
      <c r="E10" s="49">
        <v>44</v>
      </c>
      <c r="F10" s="81">
        <v>24</v>
      </c>
      <c r="G10" s="49">
        <v>38</v>
      </c>
      <c r="H10" s="49">
        <v>37</v>
      </c>
      <c r="I10" s="49">
        <v>36</v>
      </c>
      <c r="J10" s="49">
        <v>36</v>
      </c>
      <c r="K10" s="87">
        <v>35</v>
      </c>
      <c r="L10" s="81">
        <v>27</v>
      </c>
      <c r="M10" s="31">
        <f>SUM(C10:L10)-F10-D10-C10-K10-L10</f>
        <v>191</v>
      </c>
      <c r="N10" s="48"/>
      <c r="O10" s="49"/>
      <c r="P10" s="49">
        <v>76</v>
      </c>
      <c r="Q10" s="49">
        <v>78</v>
      </c>
      <c r="R10" s="49">
        <v>70</v>
      </c>
      <c r="S10" s="49">
        <v>74</v>
      </c>
      <c r="T10" s="81">
        <v>80</v>
      </c>
      <c r="U10" s="49">
        <v>74</v>
      </c>
      <c r="V10" s="87">
        <v>82</v>
      </c>
      <c r="W10" s="49"/>
      <c r="X10" s="49"/>
      <c r="Y10" s="33">
        <f>SUM(O10:X10)-T10-V10</f>
        <v>372</v>
      </c>
      <c r="Z10" s="92"/>
      <c r="AA10" s="35">
        <f t="shared" si="0"/>
        <v>181</v>
      </c>
    </row>
    <row r="11" spans="1:256" ht="19.05" customHeight="1" x14ac:dyDescent="0.25">
      <c r="A11" s="68">
        <v>4</v>
      </c>
      <c r="B11" s="67" t="s">
        <v>13</v>
      </c>
      <c r="C11" s="82">
        <v>32</v>
      </c>
      <c r="D11" s="81">
        <v>24</v>
      </c>
      <c r="E11" s="81">
        <v>33</v>
      </c>
      <c r="F11" s="49">
        <v>35</v>
      </c>
      <c r="G11" s="49">
        <v>40</v>
      </c>
      <c r="H11" s="49">
        <v>41</v>
      </c>
      <c r="I11" s="49">
        <v>33</v>
      </c>
      <c r="J11" s="49">
        <v>38</v>
      </c>
      <c r="K11" s="81">
        <v>32</v>
      </c>
      <c r="L11" s="81">
        <v>22</v>
      </c>
      <c r="M11" s="31">
        <f>SUM(C11:L11)-D11-C11-E11-K11-L11</f>
        <v>187</v>
      </c>
      <c r="N11" s="37"/>
      <c r="O11" s="49">
        <v>75</v>
      </c>
      <c r="P11" s="49">
        <v>71</v>
      </c>
      <c r="Q11" s="81">
        <v>79</v>
      </c>
      <c r="R11" s="49">
        <v>68</v>
      </c>
      <c r="S11" s="49">
        <v>78</v>
      </c>
      <c r="T11" s="49">
        <v>78</v>
      </c>
      <c r="U11" s="84">
        <v>84</v>
      </c>
      <c r="V11" s="81">
        <v>80</v>
      </c>
      <c r="W11" s="81">
        <v>79</v>
      </c>
      <c r="X11" s="49"/>
      <c r="Y11" s="33">
        <f>SUM(O11:X11)-Q11-U11-V11-W11</f>
        <v>370</v>
      </c>
      <c r="Z11" s="38"/>
      <c r="AA11" s="35">
        <f t="shared" si="0"/>
        <v>183</v>
      </c>
    </row>
    <row r="12" spans="1:256" ht="19.05" customHeight="1" x14ac:dyDescent="0.25">
      <c r="A12" s="68">
        <v>5</v>
      </c>
      <c r="B12" s="67" t="s">
        <v>19</v>
      </c>
      <c r="C12" s="82">
        <v>25</v>
      </c>
      <c r="D12" s="49">
        <v>31</v>
      </c>
      <c r="E12" s="81">
        <v>28</v>
      </c>
      <c r="F12" s="49">
        <v>32</v>
      </c>
      <c r="G12" s="49"/>
      <c r="H12" s="49">
        <v>37</v>
      </c>
      <c r="I12" s="49">
        <v>39</v>
      </c>
      <c r="J12" s="81">
        <v>27</v>
      </c>
      <c r="K12" s="81">
        <v>30</v>
      </c>
      <c r="L12" s="49">
        <v>33</v>
      </c>
      <c r="M12" s="31">
        <f>SUM(C12:L12)-C12-J12-E12-K12</f>
        <v>172</v>
      </c>
      <c r="N12" s="32"/>
      <c r="O12" s="49"/>
      <c r="P12" s="49"/>
      <c r="Q12" s="49">
        <v>71</v>
      </c>
      <c r="R12" s="49">
        <v>77</v>
      </c>
      <c r="S12" s="49">
        <v>72</v>
      </c>
      <c r="T12" s="49">
        <v>69</v>
      </c>
      <c r="U12" s="49">
        <v>76</v>
      </c>
      <c r="V12" s="49"/>
      <c r="W12" s="49"/>
      <c r="X12" s="81">
        <v>86</v>
      </c>
      <c r="Y12" s="33">
        <f>SUM(O12:X12)-X12</f>
        <v>365</v>
      </c>
      <c r="Z12" s="34"/>
      <c r="AA12" s="35">
        <f t="shared" si="0"/>
        <v>193</v>
      </c>
      <c r="AB12" s="8"/>
    </row>
    <row r="13" spans="1:256" ht="19.05" customHeight="1" x14ac:dyDescent="0.25">
      <c r="A13" s="68">
        <v>6</v>
      </c>
      <c r="B13" s="66" t="s">
        <v>23</v>
      </c>
      <c r="C13" s="49"/>
      <c r="D13" s="49"/>
      <c r="E13" s="49">
        <v>40</v>
      </c>
      <c r="F13" s="49">
        <v>30</v>
      </c>
      <c r="G13" s="49">
        <v>28</v>
      </c>
      <c r="H13" s="49"/>
      <c r="I13" s="49"/>
      <c r="J13" s="49"/>
      <c r="K13" s="49">
        <v>32</v>
      </c>
      <c r="L13" s="49">
        <v>30</v>
      </c>
      <c r="M13" s="31">
        <f>SUM(C13:L13)</f>
        <v>160</v>
      </c>
      <c r="N13" s="32"/>
      <c r="O13" s="81">
        <v>77</v>
      </c>
      <c r="P13" s="49">
        <v>68</v>
      </c>
      <c r="Q13" s="49">
        <v>73</v>
      </c>
      <c r="R13" s="49">
        <v>68</v>
      </c>
      <c r="S13" s="81">
        <v>78</v>
      </c>
      <c r="T13" s="49"/>
      <c r="U13" s="49"/>
      <c r="V13" s="49">
        <v>74</v>
      </c>
      <c r="W13" s="81">
        <v>85</v>
      </c>
      <c r="X13" s="49">
        <v>77</v>
      </c>
      <c r="Y13" s="33">
        <f>SUM(O13:X13)-S13-W13-O13</f>
        <v>360</v>
      </c>
      <c r="Z13" s="34"/>
      <c r="AA13" s="35">
        <f t="shared" si="0"/>
        <v>200</v>
      </c>
      <c r="AB13" s="8"/>
    </row>
    <row r="14" spans="1:256" ht="19.05" customHeight="1" x14ac:dyDescent="0.25">
      <c r="A14" s="68">
        <v>7</v>
      </c>
      <c r="B14" s="83" t="s">
        <v>11</v>
      </c>
      <c r="C14" s="71">
        <v>32</v>
      </c>
      <c r="D14" s="49">
        <v>34</v>
      </c>
      <c r="E14" s="81">
        <v>31</v>
      </c>
      <c r="F14" s="49">
        <v>41</v>
      </c>
      <c r="G14" s="81">
        <v>28</v>
      </c>
      <c r="H14" s="81">
        <v>29</v>
      </c>
      <c r="I14" s="49">
        <v>33</v>
      </c>
      <c r="J14" s="49">
        <v>33</v>
      </c>
      <c r="K14" s="49"/>
      <c r="L14" s="81">
        <v>29</v>
      </c>
      <c r="M14" s="31">
        <f>SUM(C14:L14)-G14-H14-E14-L14</f>
        <v>173</v>
      </c>
      <c r="N14" s="37"/>
      <c r="O14" s="49">
        <v>75</v>
      </c>
      <c r="P14" s="49">
        <v>76</v>
      </c>
      <c r="Q14" s="49">
        <v>74</v>
      </c>
      <c r="R14" s="49">
        <v>75</v>
      </c>
      <c r="S14" s="49">
        <v>74</v>
      </c>
      <c r="T14" s="81">
        <v>82</v>
      </c>
      <c r="U14" s="81">
        <v>82</v>
      </c>
      <c r="V14" s="87">
        <v>87</v>
      </c>
      <c r="W14" s="81">
        <v>78</v>
      </c>
      <c r="X14" s="49"/>
      <c r="Y14" s="33">
        <f>SUM(O14:X14)-T14-U14-V14-W14</f>
        <v>374</v>
      </c>
      <c r="Z14" s="36"/>
      <c r="AA14" s="35">
        <f t="shared" si="0"/>
        <v>201</v>
      </c>
      <c r="AB14" s="8"/>
    </row>
    <row r="15" spans="1:256" ht="19.05" customHeight="1" x14ac:dyDescent="0.25">
      <c r="A15" s="68">
        <v>8</v>
      </c>
      <c r="B15" s="67" t="s">
        <v>29</v>
      </c>
      <c r="C15" s="49"/>
      <c r="D15" s="49"/>
      <c r="E15" s="49">
        <v>33</v>
      </c>
      <c r="F15" s="49">
        <v>32</v>
      </c>
      <c r="G15" s="49"/>
      <c r="H15" s="49">
        <v>35</v>
      </c>
      <c r="I15" s="49">
        <v>32</v>
      </c>
      <c r="J15" s="49">
        <v>36</v>
      </c>
      <c r="K15" s="87">
        <v>30</v>
      </c>
      <c r="L15" s="49"/>
      <c r="M15" s="31">
        <f>SUM(C15:L15)-K15</f>
        <v>168</v>
      </c>
      <c r="N15" s="32"/>
      <c r="O15" s="49"/>
      <c r="P15" s="49"/>
      <c r="Q15" s="49"/>
      <c r="R15" s="49">
        <v>71</v>
      </c>
      <c r="S15" s="49">
        <v>76</v>
      </c>
      <c r="T15" s="49">
        <v>75</v>
      </c>
      <c r="U15" s="49">
        <v>75</v>
      </c>
      <c r="V15" s="80">
        <v>80</v>
      </c>
      <c r="W15" s="49"/>
      <c r="X15" s="81">
        <v>83</v>
      </c>
      <c r="Y15" s="33">
        <f>SUM(O15:X15)-X15</f>
        <v>377</v>
      </c>
      <c r="Z15" s="34"/>
      <c r="AA15" s="35">
        <f t="shared" si="0"/>
        <v>209</v>
      </c>
      <c r="AB15" s="8"/>
    </row>
    <row r="16" spans="1:256" ht="19.05" customHeight="1" x14ac:dyDescent="0.25">
      <c r="A16" s="68">
        <v>9</v>
      </c>
      <c r="B16" s="77" t="s">
        <v>10</v>
      </c>
      <c r="C16" s="71">
        <v>33</v>
      </c>
      <c r="D16" s="81">
        <v>29</v>
      </c>
      <c r="E16" s="81">
        <v>29</v>
      </c>
      <c r="F16" s="81">
        <v>26</v>
      </c>
      <c r="G16" s="49">
        <v>33</v>
      </c>
      <c r="H16" s="49">
        <v>33</v>
      </c>
      <c r="I16" s="49">
        <v>35</v>
      </c>
      <c r="J16" s="49">
        <v>33</v>
      </c>
      <c r="K16" s="81">
        <v>28</v>
      </c>
      <c r="L16" s="81">
        <v>29</v>
      </c>
      <c r="M16" s="31">
        <f>SUM(C16:L16)-F16-D16-E16-K16-L16</f>
        <v>167</v>
      </c>
      <c r="N16" s="37"/>
      <c r="O16" s="49">
        <v>72</v>
      </c>
      <c r="P16" s="81">
        <v>80</v>
      </c>
      <c r="Q16" s="81">
        <v>79</v>
      </c>
      <c r="R16" s="49">
        <v>75</v>
      </c>
      <c r="S16" s="49">
        <v>78</v>
      </c>
      <c r="T16" s="81">
        <v>79</v>
      </c>
      <c r="U16" s="81">
        <v>80</v>
      </c>
      <c r="V16" s="49">
        <v>78</v>
      </c>
      <c r="W16" s="85">
        <v>79</v>
      </c>
      <c r="X16" s="81">
        <v>90</v>
      </c>
      <c r="Y16" s="33">
        <f>SUM(O16:X16)-P16-U16-Q16-T16-X16</f>
        <v>382</v>
      </c>
      <c r="Z16" s="38"/>
      <c r="AA16" s="35">
        <f t="shared" si="0"/>
        <v>215</v>
      </c>
      <c r="AB16" s="8"/>
    </row>
    <row r="17" spans="1:28" ht="19.05" customHeight="1" x14ac:dyDescent="0.25">
      <c r="A17" s="68">
        <v>10</v>
      </c>
      <c r="B17" s="83" t="s">
        <v>15</v>
      </c>
      <c r="C17" s="82">
        <v>29</v>
      </c>
      <c r="D17" s="49">
        <v>39</v>
      </c>
      <c r="E17" s="49">
        <v>33</v>
      </c>
      <c r="F17" s="81">
        <v>29</v>
      </c>
      <c r="G17" s="49"/>
      <c r="H17" s="49">
        <v>32</v>
      </c>
      <c r="I17" s="49">
        <v>31</v>
      </c>
      <c r="J17" s="49">
        <v>30</v>
      </c>
      <c r="K17" s="49"/>
      <c r="L17" s="49"/>
      <c r="M17" s="31">
        <f>SUM(C17:L17)-C17-F17</f>
        <v>165</v>
      </c>
      <c r="N17" s="32"/>
      <c r="O17" s="49"/>
      <c r="P17" s="49">
        <v>61</v>
      </c>
      <c r="Q17" s="49">
        <v>77</v>
      </c>
      <c r="R17" s="49">
        <v>75</v>
      </c>
      <c r="S17" s="81">
        <v>89</v>
      </c>
      <c r="T17" s="49"/>
      <c r="U17" s="81">
        <v>91</v>
      </c>
      <c r="V17" s="49">
        <v>83</v>
      </c>
      <c r="W17" s="49"/>
      <c r="X17" s="49">
        <v>87</v>
      </c>
      <c r="Y17" s="33">
        <f>SUM(O17:X17)-U17-S17</f>
        <v>383</v>
      </c>
      <c r="Z17" s="36"/>
      <c r="AA17" s="35">
        <f t="shared" si="0"/>
        <v>218</v>
      </c>
      <c r="AB17" s="8"/>
    </row>
    <row r="18" spans="1:28" ht="19.05" customHeight="1" x14ac:dyDescent="0.25">
      <c r="A18" s="68">
        <v>11</v>
      </c>
      <c r="B18" s="83" t="s">
        <v>26</v>
      </c>
      <c r="C18" s="49"/>
      <c r="D18" s="49"/>
      <c r="E18" s="49"/>
      <c r="F18" s="49"/>
      <c r="G18" s="49">
        <v>29</v>
      </c>
      <c r="H18" s="49">
        <v>28</v>
      </c>
      <c r="I18" s="49">
        <v>33</v>
      </c>
      <c r="J18" s="49">
        <v>35</v>
      </c>
      <c r="K18" s="49">
        <v>30</v>
      </c>
      <c r="L18" s="49"/>
      <c r="M18" s="31">
        <f>SUM(C18:L18)</f>
        <v>155</v>
      </c>
      <c r="N18" s="37"/>
      <c r="O18" s="49"/>
      <c r="P18" s="49">
        <v>83</v>
      </c>
      <c r="Q18" s="49">
        <v>72</v>
      </c>
      <c r="R18" s="49">
        <v>70</v>
      </c>
      <c r="S18" s="49">
        <v>78</v>
      </c>
      <c r="T18" s="49"/>
      <c r="U18" s="49">
        <v>82</v>
      </c>
      <c r="V18" s="49"/>
      <c r="W18" s="49"/>
      <c r="X18" s="81">
        <v>86</v>
      </c>
      <c r="Y18" s="33">
        <f>SUM(O18:X18)-X18</f>
        <v>385</v>
      </c>
      <c r="Z18" s="38"/>
      <c r="AA18" s="35">
        <f t="shared" si="0"/>
        <v>230</v>
      </c>
      <c r="AB18" s="8"/>
    </row>
    <row r="19" spans="1:28" ht="19.05" customHeight="1" x14ac:dyDescent="0.25">
      <c r="A19" s="68"/>
      <c r="B19" s="66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31"/>
      <c r="N19" s="32"/>
      <c r="O19" s="49"/>
      <c r="P19" s="49"/>
      <c r="Q19" s="49"/>
      <c r="R19" s="49"/>
      <c r="S19" s="81"/>
      <c r="T19" s="49"/>
      <c r="U19" s="49"/>
      <c r="V19" s="49"/>
      <c r="W19" s="49"/>
      <c r="X19" s="49"/>
      <c r="Y19" s="33"/>
      <c r="Z19" s="36"/>
      <c r="AA19" s="35"/>
      <c r="AB19" s="8"/>
    </row>
    <row r="20" spans="1:28" ht="19.05" customHeight="1" x14ac:dyDescent="0.25">
      <c r="A20" s="68">
        <v>12</v>
      </c>
      <c r="B20" s="67" t="s">
        <v>12</v>
      </c>
      <c r="C20" s="71">
        <v>32</v>
      </c>
      <c r="D20" s="49"/>
      <c r="E20" s="49"/>
      <c r="F20" s="49">
        <v>34</v>
      </c>
      <c r="G20" s="49">
        <v>30</v>
      </c>
      <c r="H20" s="81">
        <v>28</v>
      </c>
      <c r="I20" s="49">
        <v>36</v>
      </c>
      <c r="J20" s="49">
        <v>39</v>
      </c>
      <c r="K20" s="49"/>
      <c r="L20" s="81">
        <v>29</v>
      </c>
      <c r="M20" s="31">
        <f>SUM(C20:L20)-H20-L20</f>
        <v>171</v>
      </c>
      <c r="N20" s="32"/>
      <c r="O20" s="49"/>
      <c r="P20" s="49">
        <v>81</v>
      </c>
      <c r="Q20" s="49"/>
      <c r="R20" s="49">
        <v>69</v>
      </c>
      <c r="S20" s="49"/>
      <c r="T20" s="49"/>
      <c r="U20" s="49"/>
      <c r="V20" s="49">
        <v>75</v>
      </c>
      <c r="W20" s="49"/>
      <c r="X20" s="49">
        <v>83</v>
      </c>
      <c r="Y20" s="33">
        <f>SUM(O20:X20)</f>
        <v>308</v>
      </c>
      <c r="Z20" s="36"/>
      <c r="AA20" s="35">
        <f>SUM(Y20)-M20</f>
        <v>137</v>
      </c>
      <c r="AB20" s="8"/>
    </row>
    <row r="21" spans="1:28" ht="19.05" customHeight="1" x14ac:dyDescent="0.25">
      <c r="A21" s="68"/>
      <c r="B21" s="83"/>
      <c r="C21" s="71"/>
      <c r="D21" s="49"/>
      <c r="E21" s="49"/>
      <c r="F21" s="49"/>
      <c r="G21" s="49"/>
      <c r="H21" s="81"/>
      <c r="I21" s="49"/>
      <c r="J21" s="49"/>
      <c r="K21" s="49"/>
      <c r="L21" s="49"/>
      <c r="M21" s="31"/>
      <c r="N21" s="32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33"/>
      <c r="Z21" s="34"/>
      <c r="AA21" s="35"/>
      <c r="AB21" s="8"/>
    </row>
    <row r="22" spans="1:28" ht="19.05" customHeight="1" x14ac:dyDescent="0.25">
      <c r="A22" s="68">
        <v>13</v>
      </c>
      <c r="B22" s="67" t="s">
        <v>37</v>
      </c>
      <c r="C22" s="49"/>
      <c r="D22" s="49">
        <v>34</v>
      </c>
      <c r="E22" s="81">
        <v>32</v>
      </c>
      <c r="F22" s="49">
        <v>40</v>
      </c>
      <c r="G22" s="49">
        <v>36</v>
      </c>
      <c r="H22" s="49">
        <v>39</v>
      </c>
      <c r="I22" s="49">
        <v>38</v>
      </c>
      <c r="J22" s="49"/>
      <c r="K22" s="49"/>
      <c r="L22" s="49"/>
      <c r="M22" s="31">
        <f>SUM(C22:L22)-E22</f>
        <v>187</v>
      </c>
      <c r="N22" s="32"/>
      <c r="O22" s="49"/>
      <c r="P22" s="49"/>
      <c r="Q22" s="49">
        <v>74</v>
      </c>
      <c r="R22" s="49"/>
      <c r="S22" s="49">
        <v>72</v>
      </c>
      <c r="T22" s="49"/>
      <c r="U22" s="49"/>
      <c r="V22" s="49"/>
      <c r="W22" s="49"/>
      <c r="X22" s="49"/>
      <c r="Y22" s="33">
        <f>SUM(O22:X22)</f>
        <v>146</v>
      </c>
      <c r="Z22" s="34"/>
      <c r="AA22" s="35">
        <f>SUM(Y22)-M22</f>
        <v>-41</v>
      </c>
      <c r="AB22" s="8"/>
    </row>
    <row r="23" spans="1:28" ht="19.05" customHeight="1" x14ac:dyDescent="0.25">
      <c r="A23" s="68"/>
      <c r="B23" s="83"/>
      <c r="C23" s="49"/>
      <c r="D23" s="49"/>
      <c r="E23" s="81"/>
      <c r="F23" s="49"/>
      <c r="G23" s="49"/>
      <c r="H23" s="49"/>
      <c r="I23" s="49"/>
      <c r="J23" s="49"/>
      <c r="K23" s="49"/>
      <c r="L23" s="49"/>
      <c r="M23" s="31"/>
      <c r="N23" s="32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33"/>
      <c r="Z23" s="34"/>
      <c r="AA23" s="35"/>
      <c r="AB23" s="8"/>
    </row>
    <row r="24" spans="1:28" ht="19.05" customHeight="1" x14ac:dyDescent="0.25">
      <c r="A24" s="69">
        <v>14</v>
      </c>
      <c r="B24" s="76" t="s">
        <v>21</v>
      </c>
      <c r="C24" s="71">
        <v>23</v>
      </c>
      <c r="D24" s="49"/>
      <c r="E24" s="49"/>
      <c r="F24" s="49">
        <v>41</v>
      </c>
      <c r="G24" s="49"/>
      <c r="H24" s="49"/>
      <c r="I24" s="49"/>
      <c r="J24" s="49">
        <v>37</v>
      </c>
      <c r="K24" s="49"/>
      <c r="L24" s="49">
        <v>27</v>
      </c>
      <c r="M24" s="31">
        <f>SUM(C24:L24)</f>
        <v>128</v>
      </c>
      <c r="N24" s="37"/>
      <c r="O24" s="49"/>
      <c r="P24" s="49">
        <v>82</v>
      </c>
      <c r="Q24" s="49"/>
      <c r="R24" s="49">
        <v>71</v>
      </c>
      <c r="S24" s="49">
        <v>74</v>
      </c>
      <c r="T24" s="49">
        <v>80</v>
      </c>
      <c r="U24" s="49"/>
      <c r="V24" s="49"/>
      <c r="W24" s="49"/>
      <c r="X24" s="49"/>
      <c r="Y24" s="33">
        <f>SUM(O24:X24)</f>
        <v>307</v>
      </c>
      <c r="Z24" s="34"/>
      <c r="AA24" s="35">
        <f>SUM(Y24)-M24</f>
        <v>179</v>
      </c>
      <c r="AB24" s="8"/>
    </row>
    <row r="25" spans="1:28" ht="19.05" customHeight="1" x14ac:dyDescent="0.25">
      <c r="A25" s="69"/>
      <c r="B25" s="79"/>
      <c r="C25" s="71"/>
      <c r="D25" s="49"/>
      <c r="E25" s="49"/>
      <c r="F25" s="49"/>
      <c r="G25" s="49"/>
      <c r="H25" s="49"/>
      <c r="I25" s="49"/>
      <c r="J25" s="49"/>
      <c r="K25" s="49"/>
      <c r="L25" s="49"/>
      <c r="M25" s="31"/>
      <c r="N25" s="37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33"/>
      <c r="Z25" s="34"/>
      <c r="AA25" s="35"/>
      <c r="AB25" s="8"/>
    </row>
    <row r="26" spans="1:28" ht="19.05" customHeight="1" x14ac:dyDescent="0.25">
      <c r="A26" s="68">
        <v>15</v>
      </c>
      <c r="B26" s="78" t="s">
        <v>31</v>
      </c>
      <c r="C26" s="49"/>
      <c r="D26" s="49"/>
      <c r="E26" s="49"/>
      <c r="F26" s="49"/>
      <c r="G26" s="49"/>
      <c r="H26" s="49">
        <v>23</v>
      </c>
      <c r="I26" s="49">
        <v>30</v>
      </c>
      <c r="J26" s="49">
        <v>29</v>
      </c>
      <c r="K26" s="49"/>
      <c r="L26" s="49"/>
      <c r="M26" s="31">
        <f>SUM(C26:L26)</f>
        <v>82</v>
      </c>
      <c r="N26" s="37"/>
      <c r="O26" s="49"/>
      <c r="P26" s="49"/>
      <c r="Q26" s="49">
        <v>80</v>
      </c>
      <c r="R26" s="49">
        <v>72</v>
      </c>
      <c r="S26" s="49">
        <v>73</v>
      </c>
      <c r="T26" s="49"/>
      <c r="U26" s="49"/>
      <c r="V26" s="49"/>
      <c r="W26" s="49"/>
      <c r="X26" s="50"/>
      <c r="Y26" s="33">
        <f>SUM(O26:X26)</f>
        <v>225</v>
      </c>
      <c r="Z26" s="41"/>
      <c r="AA26" s="35">
        <f>SUM(Y26)-M26</f>
        <v>143</v>
      </c>
      <c r="AB26" s="8"/>
    </row>
    <row r="27" spans="1:28" ht="19.05" customHeight="1" x14ac:dyDescent="0.25">
      <c r="A27" s="68"/>
      <c r="B27" s="7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1"/>
      <c r="N27" s="32"/>
      <c r="O27" s="49"/>
      <c r="P27" s="49"/>
      <c r="Q27" s="49"/>
      <c r="R27" s="49"/>
      <c r="S27" s="49"/>
      <c r="T27" s="49"/>
      <c r="U27" s="49"/>
      <c r="V27" s="49"/>
      <c r="W27" s="49"/>
      <c r="X27" s="80"/>
      <c r="Y27" s="33"/>
      <c r="Z27" s="34"/>
      <c r="AA27" s="35"/>
      <c r="AB27" s="8"/>
    </row>
    <row r="28" spans="1:28" ht="19.05" customHeight="1" x14ac:dyDescent="0.25">
      <c r="A28" s="68">
        <v>16</v>
      </c>
      <c r="B28" s="76" t="s">
        <v>27</v>
      </c>
      <c r="C28" s="49"/>
      <c r="D28" s="49"/>
      <c r="E28" s="49">
        <v>37</v>
      </c>
      <c r="F28" s="49"/>
      <c r="G28" s="49"/>
      <c r="H28" s="49">
        <v>34</v>
      </c>
      <c r="I28" s="49"/>
      <c r="J28" s="49"/>
      <c r="K28" s="49">
        <v>35</v>
      </c>
      <c r="L28" s="49"/>
      <c r="M28" s="31">
        <f>SUM(C28:L28)</f>
        <v>106</v>
      </c>
      <c r="N28" s="32"/>
      <c r="O28" s="49"/>
      <c r="P28" s="49">
        <v>71</v>
      </c>
      <c r="Q28" s="49"/>
      <c r="R28" s="49"/>
      <c r="S28" s="49"/>
      <c r="T28" s="49"/>
      <c r="U28" s="49">
        <v>68</v>
      </c>
      <c r="V28" s="49"/>
      <c r="W28" s="49"/>
      <c r="X28" s="49"/>
      <c r="Y28" s="33">
        <f>SUM(O28:X28)</f>
        <v>139</v>
      </c>
      <c r="Z28" s="34"/>
      <c r="AA28" s="35">
        <f>SUM(Y28)-M28</f>
        <v>33</v>
      </c>
      <c r="AB28" s="8"/>
    </row>
    <row r="29" spans="1:28" ht="19.05" customHeight="1" x14ac:dyDescent="0.25">
      <c r="A29" s="68"/>
      <c r="B29" s="8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31"/>
      <c r="N29" s="32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33"/>
      <c r="Z29" s="34"/>
      <c r="AA29" s="35"/>
      <c r="AB29" s="8"/>
    </row>
    <row r="30" spans="1:28" ht="19.05" customHeight="1" x14ac:dyDescent="0.25">
      <c r="A30" s="68">
        <v>17</v>
      </c>
      <c r="B30" s="76" t="s">
        <v>14</v>
      </c>
      <c r="C30" s="71">
        <v>29</v>
      </c>
      <c r="D30" s="49"/>
      <c r="E30" s="49"/>
      <c r="F30" s="49"/>
      <c r="G30" s="49"/>
      <c r="H30" s="49">
        <v>38</v>
      </c>
      <c r="I30" s="49"/>
      <c r="J30" s="49"/>
      <c r="K30" s="49"/>
      <c r="L30" s="49"/>
      <c r="M30" s="31">
        <f>SUM(C30:L30)</f>
        <v>67</v>
      </c>
      <c r="N30" s="37"/>
      <c r="O30" s="49">
        <v>76</v>
      </c>
      <c r="P30" s="49">
        <v>71</v>
      </c>
      <c r="Q30" s="49"/>
      <c r="R30" s="49"/>
      <c r="S30" s="49"/>
      <c r="T30" s="49"/>
      <c r="U30" s="49"/>
      <c r="V30" s="49"/>
      <c r="W30" s="49"/>
      <c r="X30" s="50">
        <v>77</v>
      </c>
      <c r="Y30" s="93">
        <f>SUM(O30:X30)</f>
        <v>224</v>
      </c>
      <c r="Z30" s="38"/>
      <c r="AA30" s="35">
        <f>SUM(Y30)-M30</f>
        <v>157</v>
      </c>
      <c r="AB30" s="8"/>
    </row>
    <row r="31" spans="1:28" ht="19.05" customHeight="1" x14ac:dyDescent="0.25">
      <c r="A31" s="68"/>
      <c r="B31" s="7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31"/>
      <c r="N31" s="37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33"/>
      <c r="Z31" s="38"/>
      <c r="AA31" s="35"/>
      <c r="AB31" s="8"/>
    </row>
    <row r="32" spans="1:28" ht="19.05" customHeight="1" x14ac:dyDescent="0.25">
      <c r="A32" s="68">
        <v>18</v>
      </c>
      <c r="B32" s="67" t="s">
        <v>18</v>
      </c>
      <c r="C32" s="71">
        <v>26</v>
      </c>
      <c r="D32" s="49"/>
      <c r="E32" s="49"/>
      <c r="F32" s="49">
        <v>28</v>
      </c>
      <c r="G32" s="49">
        <v>22</v>
      </c>
      <c r="H32" s="49">
        <v>32</v>
      </c>
      <c r="I32" s="49"/>
      <c r="J32" s="49"/>
      <c r="K32" s="49"/>
      <c r="L32" s="49"/>
      <c r="M32" s="31">
        <f>SUM(C32:L32)</f>
        <v>108</v>
      </c>
      <c r="N32" s="37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33">
        <f>SUM(O32:X32)</f>
        <v>0</v>
      </c>
      <c r="Z32" s="38"/>
      <c r="AA32" s="35">
        <f>SUM(Y32)-M32</f>
        <v>-108</v>
      </c>
      <c r="AB32" s="8"/>
    </row>
    <row r="33" spans="1:28" ht="19.05" customHeight="1" x14ac:dyDescent="0.25">
      <c r="A33" s="68"/>
      <c r="B33" s="79"/>
      <c r="C33" s="71"/>
      <c r="D33" s="49"/>
      <c r="E33" s="49"/>
      <c r="F33" s="49"/>
      <c r="G33" s="49"/>
      <c r="H33" s="49"/>
      <c r="I33" s="49"/>
      <c r="J33" s="49"/>
      <c r="K33" s="49"/>
      <c r="L33" s="49"/>
      <c r="M33" s="31"/>
      <c r="N33" s="32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33"/>
      <c r="Z33" s="34"/>
      <c r="AA33" s="35"/>
      <c r="AB33" s="8"/>
    </row>
    <row r="34" spans="1:28" ht="19.05" customHeight="1" x14ac:dyDescent="0.25">
      <c r="A34" s="68">
        <v>19</v>
      </c>
      <c r="B34" s="67" t="s">
        <v>17</v>
      </c>
      <c r="C34" s="71">
        <v>27</v>
      </c>
      <c r="D34" s="49"/>
      <c r="E34" s="49"/>
      <c r="F34" s="49"/>
      <c r="G34" s="49"/>
      <c r="H34" s="49"/>
      <c r="I34" s="49"/>
      <c r="J34" s="49">
        <v>33</v>
      </c>
      <c r="K34" s="49"/>
      <c r="L34" s="49"/>
      <c r="M34" s="31">
        <f>SUM(C34:L34)</f>
        <v>60</v>
      </c>
      <c r="N34" s="32"/>
      <c r="O34" s="49"/>
      <c r="P34" s="49">
        <v>64</v>
      </c>
      <c r="Q34" s="49"/>
      <c r="R34" s="49"/>
      <c r="S34" s="49"/>
      <c r="T34" s="49"/>
      <c r="U34" s="49"/>
      <c r="V34" s="49"/>
      <c r="W34" s="49"/>
      <c r="X34" s="49"/>
      <c r="Y34" s="33">
        <f>SUM(O34:X34)</f>
        <v>64</v>
      </c>
      <c r="Z34" s="34"/>
      <c r="AA34" s="35">
        <f>SUM(Y34)-M34</f>
        <v>4</v>
      </c>
      <c r="AB34" s="8"/>
    </row>
    <row r="35" spans="1:28" ht="19.05" customHeight="1" x14ac:dyDescent="0.25">
      <c r="A35" s="68">
        <v>20</v>
      </c>
      <c r="B35" s="76" t="s">
        <v>25</v>
      </c>
      <c r="C35" s="49"/>
      <c r="D35" s="49"/>
      <c r="E35" s="49"/>
      <c r="F35" s="49"/>
      <c r="G35" s="49">
        <v>20</v>
      </c>
      <c r="H35" s="49"/>
      <c r="I35" s="49"/>
      <c r="J35" s="49">
        <v>41</v>
      </c>
      <c r="K35" s="49"/>
      <c r="L35" s="49"/>
      <c r="M35" s="31">
        <f>SUM(C35:L35)</f>
        <v>61</v>
      </c>
      <c r="N35" s="37"/>
      <c r="O35" s="49"/>
      <c r="P35" s="49">
        <v>73</v>
      </c>
      <c r="Q35" s="49"/>
      <c r="R35" s="49"/>
      <c r="S35" s="49"/>
      <c r="T35" s="49"/>
      <c r="U35" s="49"/>
      <c r="V35" s="49"/>
      <c r="W35" s="49"/>
      <c r="X35" s="49"/>
      <c r="Y35" s="33">
        <f>SUM(O35:X35)</f>
        <v>73</v>
      </c>
      <c r="Z35" s="38"/>
      <c r="AA35" s="35">
        <f>SUM(Y35)-M35</f>
        <v>12</v>
      </c>
      <c r="AB35" s="8"/>
    </row>
    <row r="36" spans="1:28" ht="19.05" customHeight="1" x14ac:dyDescent="0.25">
      <c r="A36" s="68"/>
      <c r="B36" s="8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31"/>
      <c r="N36" s="37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33"/>
      <c r="Z36" s="41"/>
      <c r="AA36" s="35"/>
      <c r="AB36" s="8"/>
    </row>
    <row r="37" spans="1:28" ht="19.05" customHeight="1" x14ac:dyDescent="0.25">
      <c r="A37" s="68">
        <v>21</v>
      </c>
      <c r="B37" s="83" t="s">
        <v>38</v>
      </c>
      <c r="C37" s="49"/>
      <c r="D37" s="49"/>
      <c r="E37" s="49"/>
      <c r="F37" s="49"/>
      <c r="G37" s="49"/>
      <c r="H37" s="49"/>
      <c r="I37" s="49"/>
      <c r="J37" s="49"/>
      <c r="K37" s="49"/>
      <c r="L37" s="49">
        <v>28</v>
      </c>
      <c r="M37" s="31">
        <f>SUM(C37:L37)</f>
        <v>28</v>
      </c>
      <c r="N37" s="37"/>
      <c r="O37" s="49"/>
      <c r="P37" s="49"/>
      <c r="Q37" s="49"/>
      <c r="R37" s="49"/>
      <c r="S37" s="49"/>
      <c r="T37" s="49"/>
      <c r="U37" s="49"/>
      <c r="V37" s="49"/>
      <c r="W37" s="49"/>
      <c r="X37" s="80">
        <v>85</v>
      </c>
      <c r="Y37" s="33">
        <f>SUM(O37:X37)</f>
        <v>85</v>
      </c>
      <c r="Z37" s="41"/>
      <c r="AA37" s="35">
        <f>SUM(Y37)-M37</f>
        <v>57</v>
      </c>
      <c r="AB37" s="8"/>
    </row>
    <row r="38" spans="1:28" ht="19.05" customHeight="1" x14ac:dyDescent="0.25">
      <c r="A38" s="68"/>
      <c r="B38" s="8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31"/>
      <c r="N38" s="37"/>
      <c r="O38" s="49"/>
      <c r="P38" s="49"/>
      <c r="Q38" s="49"/>
      <c r="R38" s="49"/>
      <c r="S38" s="49"/>
      <c r="T38" s="49"/>
      <c r="U38" s="49"/>
      <c r="V38" s="49"/>
      <c r="W38" s="49"/>
      <c r="X38" s="80"/>
      <c r="Y38" s="33"/>
      <c r="Z38" s="41"/>
      <c r="AA38" s="35"/>
      <c r="AB38" s="8"/>
    </row>
    <row r="39" spans="1:28" ht="19.05" customHeight="1" x14ac:dyDescent="0.25">
      <c r="A39" s="68">
        <v>22</v>
      </c>
      <c r="B39" s="66" t="s">
        <v>36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31">
        <f>SUM(C39:L39)</f>
        <v>0</v>
      </c>
      <c r="N39" s="37"/>
      <c r="O39" s="49"/>
      <c r="P39" s="49"/>
      <c r="Q39" s="49"/>
      <c r="R39" s="49"/>
      <c r="S39" s="49"/>
      <c r="T39" s="49"/>
      <c r="U39" s="49"/>
      <c r="V39" s="49"/>
      <c r="W39" s="49">
        <v>77</v>
      </c>
      <c r="X39" s="49"/>
      <c r="Y39" s="33">
        <f>SUM(O39:X39)</f>
        <v>77</v>
      </c>
      <c r="Z39" s="41"/>
      <c r="AA39" s="35">
        <f>SUM(Y39)-M39</f>
        <v>77</v>
      </c>
      <c r="AB39" s="8"/>
    </row>
    <row r="40" spans="1:28" ht="19.05" customHeight="1" x14ac:dyDescent="0.25">
      <c r="A40" s="68">
        <v>23</v>
      </c>
      <c r="B40" s="86" t="s">
        <v>35</v>
      </c>
      <c r="C40" s="49"/>
      <c r="D40" s="49"/>
      <c r="E40" s="49"/>
      <c r="F40" s="49"/>
      <c r="G40" s="49"/>
      <c r="H40" s="49"/>
      <c r="I40" s="50"/>
      <c r="J40" s="49"/>
      <c r="K40" s="49"/>
      <c r="L40" s="49"/>
      <c r="M40" s="31">
        <f>SUM(C40:L40)</f>
        <v>0</v>
      </c>
      <c r="N40" s="37"/>
      <c r="O40" s="49"/>
      <c r="P40" s="49"/>
      <c r="Q40" s="49"/>
      <c r="R40" s="49"/>
      <c r="S40" s="49"/>
      <c r="T40" s="49"/>
      <c r="U40" s="49"/>
      <c r="V40" s="49">
        <v>81</v>
      </c>
      <c r="W40" s="49"/>
      <c r="X40" s="49"/>
      <c r="Y40" s="33">
        <f>SUM(O40:X40)</f>
        <v>81</v>
      </c>
      <c r="Z40" s="38"/>
      <c r="AA40" s="35">
        <f>SUM(Y40)-M40</f>
        <v>81</v>
      </c>
      <c r="AB40" s="8"/>
    </row>
    <row r="41" spans="1:28" ht="19.05" customHeight="1" x14ac:dyDescent="0.25">
      <c r="A41" s="68">
        <v>24</v>
      </c>
      <c r="B41" s="83" t="s">
        <v>34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31">
        <f>SUM(C41:L41)</f>
        <v>0</v>
      </c>
      <c r="N41" s="37"/>
      <c r="O41" s="49"/>
      <c r="P41" s="49"/>
      <c r="Q41" s="49"/>
      <c r="R41" s="49"/>
      <c r="S41" s="49"/>
      <c r="T41" s="49"/>
      <c r="U41" s="49">
        <v>86</v>
      </c>
      <c r="V41" s="49"/>
      <c r="W41" s="49"/>
      <c r="X41" s="49"/>
      <c r="Y41" s="33">
        <f>SUM(O41:X41)</f>
        <v>86</v>
      </c>
      <c r="Z41" s="38"/>
      <c r="AA41" s="35">
        <f>SUM(Y41)-M41</f>
        <v>86</v>
      </c>
      <c r="AB41" s="8"/>
    </row>
    <row r="42" spans="1:28" ht="19.05" customHeight="1" x14ac:dyDescent="0.25">
      <c r="A42" s="68">
        <v>25</v>
      </c>
      <c r="B42" s="83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1"/>
      <c r="N42" s="37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33"/>
      <c r="Z42" s="41"/>
      <c r="AA42" s="35"/>
      <c r="AB42" s="8"/>
    </row>
    <row r="43" spans="1:28" ht="19.05" customHeight="1" x14ac:dyDescent="0.25">
      <c r="A43" s="68">
        <v>26</v>
      </c>
      <c r="B43" s="79" t="s">
        <v>32</v>
      </c>
      <c r="C43" s="49"/>
      <c r="D43" s="49"/>
      <c r="E43" s="49"/>
      <c r="F43" s="49"/>
      <c r="G43" s="49">
        <v>28</v>
      </c>
      <c r="H43" s="49"/>
      <c r="I43" s="49"/>
      <c r="J43" s="49"/>
      <c r="K43" s="49"/>
      <c r="L43" s="49"/>
      <c r="M43" s="31">
        <f>SUM(C43:L43)</f>
        <v>28</v>
      </c>
      <c r="N43" s="37"/>
      <c r="O43" s="49"/>
      <c r="P43" s="49"/>
      <c r="Q43" s="49"/>
      <c r="R43" s="49"/>
      <c r="S43" s="49"/>
      <c r="T43" s="49"/>
      <c r="U43" s="49"/>
      <c r="V43" s="49"/>
      <c r="W43" s="49"/>
      <c r="X43" s="50"/>
      <c r="Y43" s="33">
        <f>SUM(O43:X43)</f>
        <v>0</v>
      </c>
      <c r="Z43" s="41"/>
      <c r="AA43" s="35">
        <f>SUM(Y43)-M43</f>
        <v>-28</v>
      </c>
      <c r="AB43" s="8"/>
    </row>
    <row r="44" spans="1:28" ht="19.05" customHeight="1" thickBot="1" x14ac:dyDescent="0.3">
      <c r="A44" s="72">
        <v>27</v>
      </c>
      <c r="B44" s="88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89">
        <f>SUM(C44:L44)</f>
        <v>0</v>
      </c>
      <c r="N44" s="74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90">
        <f>SUM(O44:X44)</f>
        <v>0</v>
      </c>
      <c r="Z44" s="75"/>
      <c r="AA44" s="91">
        <f>SUM(Y44)-M44</f>
        <v>0</v>
      </c>
      <c r="AB44" s="8"/>
    </row>
    <row r="45" spans="1:28" ht="14.4" thickTop="1" x14ac:dyDescent="0.25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8" ht="13.8" x14ac:dyDescent="0.25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8" ht="13.8" x14ac:dyDescent="0.25">
      <c r="A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8" ht="13.8" x14ac:dyDescent="0.25">
      <c r="A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3.8" x14ac:dyDescent="0.25">
      <c r="A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3.8" x14ac:dyDescent="0.25">
      <c r="A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3.8" x14ac:dyDescent="0.25">
      <c r="A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3.8" x14ac:dyDescent="0.25">
      <c r="A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3.8" x14ac:dyDescent="0.25">
      <c r="A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3">
      <c r="A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11"/>
      <c r="N54" s="15"/>
      <c r="O54" s="2"/>
      <c r="P54" s="2"/>
      <c r="Q54" s="2"/>
      <c r="R54" s="2"/>
      <c r="S54" s="2"/>
      <c r="T54" s="2"/>
      <c r="U54" s="2"/>
      <c r="V54" s="2"/>
      <c r="W54" s="2"/>
      <c r="X54" s="2"/>
      <c r="Y54" s="11"/>
      <c r="AA54" s="14"/>
    </row>
    <row r="55" spans="1:27" x14ac:dyDescent="0.3">
      <c r="A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11"/>
      <c r="N55" s="15"/>
      <c r="O55" s="2"/>
      <c r="P55" s="2"/>
      <c r="Q55" s="2"/>
      <c r="R55" s="2"/>
      <c r="S55" s="2"/>
      <c r="T55" s="2"/>
      <c r="U55" s="2"/>
      <c r="V55" s="2"/>
      <c r="W55" s="2"/>
      <c r="X55" s="2"/>
      <c r="Y55" s="11"/>
      <c r="AA55" s="14"/>
    </row>
    <row r="56" spans="1:27" x14ac:dyDescent="0.3">
      <c r="A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1"/>
      <c r="N56" s="15"/>
      <c r="O56" s="2"/>
      <c r="P56" s="2"/>
      <c r="Q56" s="2"/>
      <c r="R56" s="2"/>
      <c r="S56" s="2"/>
      <c r="T56" s="2"/>
      <c r="U56" s="2"/>
      <c r="V56" s="2"/>
      <c r="W56" s="2"/>
      <c r="X56" s="2"/>
      <c r="Y56" s="11"/>
      <c r="AA56" s="14"/>
    </row>
    <row r="57" spans="1:27" x14ac:dyDescent="0.3">
      <c r="A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1"/>
      <c r="N57" s="15"/>
      <c r="O57" s="2"/>
      <c r="P57" s="2"/>
      <c r="Q57" s="2"/>
      <c r="R57" s="2"/>
      <c r="S57" s="2"/>
      <c r="T57" s="2"/>
      <c r="U57" s="2"/>
      <c r="V57" s="2"/>
      <c r="W57" s="2"/>
      <c r="X57" s="2"/>
      <c r="Y57" s="11"/>
      <c r="AA57" s="14"/>
    </row>
    <row r="58" spans="1:27" x14ac:dyDescent="0.3">
      <c r="A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11"/>
      <c r="N58" s="15"/>
      <c r="O58" s="2"/>
      <c r="P58" s="2"/>
      <c r="Q58" s="2"/>
      <c r="R58" s="2"/>
      <c r="S58" s="2"/>
      <c r="T58" s="2"/>
      <c r="U58" s="2"/>
      <c r="V58" s="2"/>
      <c r="W58" s="2"/>
      <c r="X58" s="2"/>
      <c r="Y58" s="11"/>
      <c r="AA58" s="14"/>
    </row>
    <row r="59" spans="1:27" x14ac:dyDescent="0.3">
      <c r="A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1"/>
      <c r="N59" s="15"/>
      <c r="O59" s="2"/>
      <c r="P59" s="2"/>
      <c r="Q59" s="2"/>
      <c r="R59" s="2"/>
      <c r="S59" s="2"/>
      <c r="T59" s="2"/>
      <c r="U59" s="2"/>
      <c r="V59" s="2"/>
      <c r="W59" s="2"/>
      <c r="X59" s="2"/>
      <c r="Y59" s="11"/>
      <c r="AA59" s="14"/>
    </row>
    <row r="60" spans="1:27" x14ac:dyDescent="0.3">
      <c r="A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11"/>
      <c r="N60" s="15"/>
      <c r="O60" s="2"/>
      <c r="P60" s="2"/>
      <c r="Q60" s="2"/>
      <c r="R60" s="2"/>
      <c r="S60" s="2"/>
      <c r="T60" s="2"/>
      <c r="U60" s="2"/>
      <c r="V60" s="2"/>
      <c r="W60" s="2"/>
      <c r="X60" s="2"/>
      <c r="Y60" s="11"/>
      <c r="AA60" s="14"/>
    </row>
    <row r="61" spans="1:27" x14ac:dyDescent="0.3">
      <c r="A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11"/>
      <c r="N61" s="15"/>
      <c r="O61" s="2"/>
      <c r="P61" s="2"/>
      <c r="Q61" s="2"/>
      <c r="R61" s="2"/>
      <c r="S61" s="2"/>
      <c r="T61" s="2"/>
      <c r="U61" s="2"/>
      <c r="V61" s="2"/>
      <c r="W61" s="2"/>
      <c r="X61" s="2"/>
      <c r="Y61" s="11"/>
      <c r="AA61" s="14"/>
    </row>
    <row r="62" spans="1:27" x14ac:dyDescent="0.3">
      <c r="A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11"/>
      <c r="N62" s="15"/>
      <c r="O62" s="2"/>
      <c r="P62" s="2"/>
      <c r="Q62" s="2"/>
      <c r="R62" s="2"/>
      <c r="S62" s="2"/>
      <c r="T62" s="2"/>
      <c r="U62" s="2"/>
      <c r="V62" s="2"/>
      <c r="W62" s="2"/>
      <c r="X62" s="2"/>
      <c r="Y62" s="11"/>
      <c r="AA62" s="14"/>
    </row>
    <row r="63" spans="1:27" x14ac:dyDescent="0.3">
      <c r="A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11"/>
      <c r="N63" s="15"/>
      <c r="O63" s="2"/>
      <c r="P63" s="2"/>
      <c r="Q63" s="2"/>
      <c r="R63" s="2"/>
      <c r="S63" s="2"/>
      <c r="T63" s="2"/>
      <c r="U63" s="2"/>
      <c r="V63" s="2"/>
      <c r="W63" s="2"/>
      <c r="X63" s="2"/>
      <c r="Y63" s="11"/>
      <c r="AA63" s="14"/>
    </row>
    <row r="64" spans="1:27" x14ac:dyDescent="0.3">
      <c r="A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11"/>
      <c r="N64" s="15"/>
      <c r="O64" s="2"/>
      <c r="P64" s="2"/>
      <c r="Q64" s="2"/>
      <c r="R64" s="2"/>
      <c r="S64" s="2"/>
      <c r="T64" s="2"/>
      <c r="U64" s="2"/>
      <c r="V64" s="2"/>
      <c r="W64" s="2"/>
      <c r="X64" s="2"/>
      <c r="Y64" s="11"/>
      <c r="AA64" s="14"/>
    </row>
    <row r="65" spans="1:27" x14ac:dyDescent="0.3">
      <c r="A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11"/>
      <c r="N65" s="15"/>
      <c r="O65" s="2"/>
      <c r="P65" s="2"/>
      <c r="Q65" s="2"/>
      <c r="R65" s="2"/>
      <c r="S65" s="2"/>
      <c r="T65" s="2"/>
      <c r="U65" s="2"/>
      <c r="V65" s="2"/>
      <c r="W65" s="2"/>
      <c r="X65" s="2"/>
      <c r="Y65" s="11"/>
      <c r="AA65" s="14"/>
    </row>
    <row r="66" spans="1:27" x14ac:dyDescent="0.3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11"/>
      <c r="N66" s="15"/>
      <c r="O66" s="2"/>
      <c r="P66" s="2"/>
      <c r="Q66" s="2"/>
      <c r="R66" s="2"/>
      <c r="S66" s="2"/>
      <c r="T66" s="2"/>
      <c r="U66" s="2"/>
      <c r="V66" s="2"/>
      <c r="W66" s="2"/>
      <c r="X66" s="2"/>
      <c r="Y66" s="11"/>
      <c r="AA66" s="14"/>
    </row>
    <row r="67" spans="1:27" x14ac:dyDescent="0.3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11"/>
      <c r="N67" s="15"/>
      <c r="O67" s="2"/>
      <c r="P67" s="2"/>
      <c r="Q67" s="2"/>
      <c r="R67" s="2"/>
      <c r="S67" s="2"/>
      <c r="T67" s="2"/>
      <c r="U67" s="2"/>
      <c r="V67" s="2"/>
      <c r="W67" s="2"/>
      <c r="X67" s="2"/>
      <c r="Y67" s="11"/>
      <c r="AA67" s="14"/>
    </row>
    <row r="68" spans="1:27" x14ac:dyDescent="0.3">
      <c r="A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11"/>
      <c r="N68" s="15"/>
      <c r="O68" s="2"/>
      <c r="P68" s="2"/>
      <c r="Q68" s="2"/>
      <c r="R68" s="2"/>
      <c r="S68" s="2"/>
      <c r="T68" s="2"/>
      <c r="U68" s="2"/>
      <c r="V68" s="2"/>
      <c r="W68" s="2"/>
      <c r="X68" s="2"/>
      <c r="Y68" s="11"/>
      <c r="AA68" s="14"/>
    </row>
    <row r="69" spans="1:27" x14ac:dyDescent="0.3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11"/>
      <c r="N69" s="15"/>
      <c r="O69" s="2"/>
      <c r="P69" s="2"/>
      <c r="Q69" s="2"/>
      <c r="R69" s="2"/>
      <c r="S69" s="2"/>
      <c r="T69" s="2"/>
      <c r="U69" s="2"/>
      <c r="V69" s="2"/>
      <c r="W69" s="2"/>
      <c r="X69" s="2"/>
      <c r="Y69" s="11"/>
      <c r="AA69" s="14"/>
    </row>
    <row r="70" spans="1:27" x14ac:dyDescent="0.3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11"/>
      <c r="N70" s="15"/>
      <c r="O70" s="2"/>
      <c r="P70" s="2"/>
      <c r="Q70" s="2"/>
      <c r="R70" s="2"/>
      <c r="S70" s="2"/>
      <c r="T70" s="2"/>
      <c r="U70" s="2"/>
      <c r="V70" s="2"/>
      <c r="W70" s="2"/>
      <c r="X70" s="2"/>
      <c r="Y70" s="11"/>
      <c r="AA70" s="14"/>
    </row>
    <row r="71" spans="1:27" x14ac:dyDescent="0.3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11"/>
      <c r="N71" s="15"/>
      <c r="O71" s="2"/>
      <c r="P71" s="2"/>
      <c r="Q71" s="2"/>
      <c r="R71" s="2"/>
      <c r="S71" s="2"/>
      <c r="T71" s="2"/>
      <c r="U71" s="2"/>
      <c r="V71" s="2"/>
      <c r="W71" s="2"/>
      <c r="X71" s="2"/>
      <c r="Y71" s="11"/>
      <c r="AA71" s="14"/>
    </row>
    <row r="72" spans="1:27" x14ac:dyDescent="0.3">
      <c r="A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11"/>
      <c r="N72" s="15"/>
      <c r="O72" s="2"/>
      <c r="P72" s="2"/>
      <c r="Q72" s="2"/>
      <c r="R72" s="2"/>
      <c r="S72" s="2"/>
      <c r="T72" s="2"/>
      <c r="U72" s="2"/>
      <c r="V72" s="2"/>
      <c r="W72" s="2"/>
      <c r="X72" s="2"/>
      <c r="Y72" s="11"/>
      <c r="AA72" s="14"/>
    </row>
    <row r="73" spans="1:27" x14ac:dyDescent="0.3">
      <c r="A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11"/>
      <c r="N73" s="15"/>
      <c r="O73" s="2"/>
      <c r="P73" s="2"/>
      <c r="Q73" s="2"/>
      <c r="R73" s="2"/>
      <c r="S73" s="2"/>
      <c r="T73" s="2"/>
      <c r="U73" s="2"/>
      <c r="V73" s="2"/>
      <c r="W73" s="2"/>
      <c r="X73" s="2"/>
      <c r="Y73" s="11"/>
      <c r="AA73" s="14"/>
    </row>
    <row r="74" spans="1:27" x14ac:dyDescent="0.3">
      <c r="A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11"/>
      <c r="N74" s="15"/>
      <c r="O74" s="2"/>
      <c r="P74" s="2"/>
      <c r="Q74" s="2"/>
      <c r="R74" s="2"/>
      <c r="S74" s="2"/>
      <c r="T74" s="2"/>
      <c r="U74" s="2"/>
      <c r="V74" s="2"/>
      <c r="W74" s="2"/>
      <c r="X74" s="2"/>
      <c r="Y74" s="11"/>
      <c r="AA74" s="14"/>
    </row>
    <row r="75" spans="1:27" x14ac:dyDescent="0.3">
      <c r="A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11"/>
      <c r="N75" s="15"/>
      <c r="O75" s="2"/>
      <c r="P75" s="2"/>
      <c r="Q75" s="2"/>
      <c r="R75" s="2"/>
      <c r="S75" s="2"/>
      <c r="T75" s="2"/>
      <c r="U75" s="2"/>
      <c r="V75" s="2"/>
      <c r="W75" s="2"/>
      <c r="X75" s="2"/>
      <c r="Y75" s="11"/>
      <c r="AA75" s="14"/>
    </row>
    <row r="76" spans="1:27" x14ac:dyDescent="0.3">
      <c r="A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11"/>
      <c r="N76" s="15"/>
      <c r="O76" s="2"/>
      <c r="P76" s="2"/>
      <c r="Q76" s="2"/>
      <c r="R76" s="2"/>
      <c r="S76" s="2"/>
      <c r="T76" s="2"/>
      <c r="U76" s="2"/>
      <c r="V76" s="2"/>
      <c r="W76" s="2"/>
      <c r="X76" s="2"/>
      <c r="Y76" s="11"/>
      <c r="AA76" s="14"/>
    </row>
    <row r="77" spans="1:27" x14ac:dyDescent="0.3">
      <c r="A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11"/>
      <c r="N77" s="15"/>
      <c r="O77" s="2"/>
      <c r="P77" s="2"/>
      <c r="Q77" s="2"/>
      <c r="R77" s="2"/>
      <c r="S77" s="2"/>
      <c r="T77" s="2"/>
      <c r="U77" s="2"/>
      <c r="V77" s="2"/>
      <c r="W77" s="2"/>
      <c r="X77" s="2"/>
      <c r="Y77" s="11"/>
      <c r="AA77" s="14"/>
    </row>
    <row r="78" spans="1:27" x14ac:dyDescent="0.3">
      <c r="A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11"/>
      <c r="N78" s="15"/>
      <c r="O78" s="2"/>
      <c r="P78" s="2"/>
      <c r="Q78" s="2"/>
      <c r="R78" s="2"/>
      <c r="S78" s="2"/>
      <c r="T78" s="2"/>
      <c r="U78" s="2"/>
      <c r="V78" s="2"/>
      <c r="W78" s="2"/>
      <c r="X78" s="2"/>
      <c r="Y78" s="11"/>
      <c r="AA78" s="14"/>
    </row>
    <row r="79" spans="1:27" x14ac:dyDescent="0.3">
      <c r="A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11"/>
      <c r="N79" s="15"/>
      <c r="O79" s="2"/>
      <c r="P79" s="2"/>
      <c r="Q79" s="2"/>
      <c r="R79" s="2"/>
      <c r="S79" s="2"/>
      <c r="T79" s="2"/>
      <c r="U79" s="2"/>
      <c r="V79" s="2"/>
      <c r="W79" s="2"/>
      <c r="X79" s="2"/>
      <c r="Y79" s="11"/>
      <c r="AA79" s="14"/>
    </row>
    <row r="80" spans="1:27" x14ac:dyDescent="0.3">
      <c r="A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11"/>
      <c r="N80" s="15"/>
      <c r="O80" s="2"/>
      <c r="P80" s="2"/>
      <c r="Q80" s="2"/>
      <c r="R80" s="2"/>
      <c r="S80" s="2"/>
      <c r="T80" s="2"/>
      <c r="U80" s="2"/>
      <c r="V80" s="2"/>
      <c r="W80" s="2"/>
      <c r="X80" s="2"/>
      <c r="Y80" s="11"/>
      <c r="AA80" s="14"/>
    </row>
    <row r="81" spans="1:27" x14ac:dyDescent="0.3">
      <c r="A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11"/>
      <c r="N81" s="15"/>
      <c r="O81" s="2"/>
      <c r="P81" s="2"/>
      <c r="Q81" s="2"/>
      <c r="R81" s="2"/>
      <c r="S81" s="2"/>
      <c r="T81" s="2"/>
      <c r="U81" s="2"/>
      <c r="V81" s="2"/>
      <c r="W81" s="2"/>
      <c r="X81" s="2"/>
      <c r="Y81" s="11"/>
      <c r="AA81" s="14"/>
    </row>
    <row r="82" spans="1:27" x14ac:dyDescent="0.3">
      <c r="A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11"/>
      <c r="N82" s="15"/>
      <c r="O82" s="2"/>
      <c r="P82" s="2"/>
      <c r="Q82" s="2"/>
      <c r="R82" s="2"/>
      <c r="S82" s="2"/>
      <c r="T82" s="2"/>
      <c r="U82" s="2"/>
      <c r="V82" s="2"/>
      <c r="W82" s="2"/>
      <c r="X82" s="2"/>
      <c r="Y82" s="11"/>
      <c r="AA82" s="14"/>
    </row>
    <row r="83" spans="1:27" x14ac:dyDescent="0.3">
      <c r="A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11"/>
      <c r="N83" s="15"/>
      <c r="O83" s="2"/>
      <c r="P83" s="2"/>
      <c r="Q83" s="2"/>
      <c r="R83" s="2"/>
      <c r="S83" s="2"/>
      <c r="T83" s="2"/>
      <c r="U83" s="2"/>
      <c r="V83" s="2"/>
      <c r="W83" s="2"/>
      <c r="X83" s="2"/>
      <c r="Y83" s="11"/>
      <c r="AA83" s="14"/>
    </row>
    <row r="84" spans="1:27" x14ac:dyDescent="0.3">
      <c r="A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11"/>
      <c r="N84" s="15"/>
      <c r="O84" s="2"/>
      <c r="P84" s="2"/>
      <c r="Q84" s="2"/>
      <c r="R84" s="2"/>
      <c r="S84" s="2"/>
      <c r="T84" s="2"/>
      <c r="U84" s="2"/>
      <c r="V84" s="2"/>
      <c r="W84" s="2"/>
      <c r="X84" s="2"/>
      <c r="Y84" s="11"/>
      <c r="AA84" s="14"/>
    </row>
    <row r="85" spans="1:27" x14ac:dyDescent="0.3">
      <c r="A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11"/>
      <c r="N85" s="15"/>
      <c r="O85" s="2"/>
      <c r="P85" s="2"/>
      <c r="Q85" s="2"/>
      <c r="R85" s="2"/>
      <c r="S85" s="2"/>
      <c r="T85" s="2"/>
      <c r="U85" s="2"/>
      <c r="V85" s="2"/>
      <c r="W85" s="2"/>
      <c r="X85" s="2"/>
      <c r="Y85" s="11"/>
      <c r="AA85" s="14"/>
    </row>
    <row r="86" spans="1:27" x14ac:dyDescent="0.3">
      <c r="A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11"/>
      <c r="N86" s="15"/>
      <c r="O86" s="2"/>
      <c r="P86" s="2"/>
      <c r="Q86" s="2"/>
      <c r="R86" s="2"/>
      <c r="S86" s="2"/>
      <c r="T86" s="2"/>
      <c r="U86" s="2"/>
      <c r="V86" s="2"/>
      <c r="W86" s="2"/>
      <c r="X86" s="2"/>
      <c r="Y86" s="11"/>
      <c r="AA86" s="14"/>
    </row>
    <row r="87" spans="1:27" x14ac:dyDescent="0.3">
      <c r="A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11"/>
      <c r="N87" s="15"/>
      <c r="O87" s="2"/>
      <c r="P87" s="2"/>
      <c r="Q87" s="2"/>
      <c r="R87" s="2"/>
      <c r="S87" s="2"/>
      <c r="T87" s="2"/>
      <c r="U87" s="2"/>
      <c r="V87" s="2"/>
      <c r="W87" s="2"/>
      <c r="X87" s="2"/>
      <c r="Y87" s="11"/>
      <c r="AA87" s="14"/>
    </row>
    <row r="88" spans="1:27" x14ac:dyDescent="0.3">
      <c r="A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11"/>
      <c r="N88" s="15"/>
      <c r="O88" s="2"/>
      <c r="P88" s="2"/>
      <c r="Q88" s="2"/>
      <c r="R88" s="2"/>
      <c r="S88" s="2"/>
      <c r="T88" s="2"/>
      <c r="U88" s="2"/>
      <c r="V88" s="2"/>
      <c r="W88" s="2"/>
      <c r="X88" s="2"/>
      <c r="Y88" s="11"/>
      <c r="AA88" s="14"/>
    </row>
    <row r="89" spans="1:27" x14ac:dyDescent="0.3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11"/>
      <c r="N89" s="15"/>
      <c r="O89" s="2"/>
      <c r="P89" s="2"/>
      <c r="Q89" s="2"/>
      <c r="R89" s="2"/>
      <c r="S89" s="2"/>
      <c r="T89" s="2"/>
      <c r="U89" s="2"/>
      <c r="V89" s="2"/>
      <c r="W89" s="2"/>
      <c r="X89" s="2"/>
      <c r="Y89" s="11"/>
      <c r="AA89" s="14"/>
    </row>
    <row r="90" spans="1:27" x14ac:dyDescent="0.3">
      <c r="A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11"/>
      <c r="N90" s="15"/>
      <c r="O90" s="2"/>
      <c r="P90" s="2"/>
      <c r="Q90" s="2"/>
      <c r="R90" s="2"/>
      <c r="S90" s="2"/>
      <c r="T90" s="2"/>
      <c r="U90" s="2"/>
      <c r="V90" s="2"/>
      <c r="W90" s="2"/>
      <c r="X90" s="2"/>
      <c r="Y90" s="11"/>
      <c r="AA90" s="14"/>
    </row>
    <row r="91" spans="1:27" x14ac:dyDescent="0.3">
      <c r="A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11"/>
      <c r="N91" s="15"/>
      <c r="O91" s="2"/>
      <c r="P91" s="2"/>
      <c r="Q91" s="2"/>
      <c r="R91" s="2"/>
      <c r="S91" s="2"/>
      <c r="T91" s="2"/>
      <c r="U91" s="2"/>
      <c r="V91" s="2"/>
      <c r="W91" s="2"/>
      <c r="X91" s="2"/>
      <c r="Y91" s="11"/>
      <c r="AA91" s="14"/>
    </row>
    <row r="92" spans="1:27" x14ac:dyDescent="0.3">
      <c r="A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11"/>
      <c r="N92" s="15"/>
      <c r="O92" s="2"/>
      <c r="P92" s="2"/>
      <c r="Q92" s="2"/>
      <c r="R92" s="2"/>
      <c r="S92" s="2"/>
      <c r="T92" s="2"/>
      <c r="U92" s="2"/>
      <c r="V92" s="2"/>
      <c r="W92" s="2"/>
      <c r="X92" s="2"/>
      <c r="Y92" s="11"/>
      <c r="AA92" s="14"/>
    </row>
    <row r="93" spans="1:27" x14ac:dyDescent="0.3">
      <c r="A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11"/>
      <c r="N93" s="15"/>
      <c r="O93" s="2"/>
      <c r="P93" s="2"/>
      <c r="Q93" s="2"/>
      <c r="R93" s="2"/>
      <c r="S93" s="2"/>
      <c r="T93" s="2"/>
      <c r="U93" s="2"/>
      <c r="V93" s="2"/>
      <c r="W93" s="2"/>
      <c r="X93" s="2"/>
      <c r="Y93" s="11"/>
      <c r="AA93" s="14"/>
    </row>
    <row r="94" spans="1:27" x14ac:dyDescent="0.3">
      <c r="A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11"/>
      <c r="N94" s="15"/>
      <c r="O94" s="2"/>
      <c r="P94" s="2"/>
      <c r="Q94" s="2"/>
      <c r="R94" s="2"/>
      <c r="S94" s="2"/>
      <c r="T94" s="2"/>
      <c r="U94" s="2"/>
      <c r="V94" s="2"/>
      <c r="W94" s="2"/>
      <c r="X94" s="2"/>
      <c r="Y94" s="11"/>
      <c r="AA94" s="14"/>
    </row>
    <row r="95" spans="1:27" x14ac:dyDescent="0.3">
      <c r="A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11"/>
      <c r="N95" s="15"/>
      <c r="O95" s="2"/>
      <c r="P95" s="2"/>
      <c r="Q95" s="2"/>
      <c r="R95" s="2"/>
      <c r="S95" s="2"/>
      <c r="T95" s="2"/>
      <c r="U95" s="2"/>
      <c r="V95" s="2"/>
      <c r="W95" s="2"/>
      <c r="X95" s="2"/>
      <c r="Y95" s="11"/>
      <c r="AA95" s="14"/>
    </row>
    <row r="96" spans="1:27" x14ac:dyDescent="0.3">
      <c r="A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11"/>
      <c r="N96" s="15"/>
      <c r="O96" s="2"/>
      <c r="P96" s="2"/>
      <c r="Q96" s="2"/>
      <c r="R96" s="2"/>
      <c r="S96" s="2"/>
      <c r="T96" s="2"/>
      <c r="U96" s="2"/>
      <c r="V96" s="2"/>
      <c r="W96" s="2"/>
      <c r="X96" s="2"/>
      <c r="Y96" s="11"/>
      <c r="AA96" s="14"/>
    </row>
    <row r="97" spans="1:27" x14ac:dyDescent="0.3">
      <c r="A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11"/>
      <c r="N97" s="15"/>
      <c r="O97" s="2"/>
      <c r="P97" s="2"/>
      <c r="Q97" s="2"/>
      <c r="R97" s="2"/>
      <c r="S97" s="2"/>
      <c r="T97" s="2"/>
      <c r="U97" s="2"/>
      <c r="V97" s="2"/>
      <c r="W97" s="2"/>
      <c r="X97" s="2"/>
      <c r="Y97" s="11"/>
      <c r="AA97" s="14"/>
    </row>
    <row r="98" spans="1:27" x14ac:dyDescent="0.3">
      <c r="A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11"/>
      <c r="N98" s="15"/>
      <c r="O98" s="2"/>
      <c r="P98" s="2"/>
      <c r="Q98" s="2"/>
      <c r="R98" s="2"/>
      <c r="S98" s="2"/>
      <c r="T98" s="2"/>
      <c r="U98" s="2"/>
      <c r="V98" s="2"/>
      <c r="W98" s="2"/>
      <c r="X98" s="2"/>
      <c r="Y98" s="11"/>
      <c r="AA98" s="14"/>
    </row>
    <row r="99" spans="1:27" x14ac:dyDescent="0.3">
      <c r="A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11"/>
      <c r="N99" s="15"/>
      <c r="O99" s="2"/>
      <c r="P99" s="2"/>
      <c r="Q99" s="2"/>
      <c r="R99" s="2"/>
      <c r="S99" s="2"/>
      <c r="T99" s="2"/>
      <c r="U99" s="2"/>
      <c r="V99" s="2"/>
      <c r="W99" s="2"/>
      <c r="X99" s="2"/>
      <c r="Y99" s="11"/>
      <c r="AA99" s="14"/>
    </row>
    <row r="100" spans="1:27" x14ac:dyDescent="0.3">
      <c r="A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11"/>
      <c r="N100" s="15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1"/>
      <c r="AA100" s="14"/>
    </row>
    <row r="101" spans="1:27" x14ac:dyDescent="0.3">
      <c r="A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11"/>
      <c r="N101" s="15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1"/>
      <c r="AA101" s="14"/>
    </row>
    <row r="102" spans="1:27" x14ac:dyDescent="0.3">
      <c r="A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11"/>
      <c r="N102" s="15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1"/>
      <c r="AA102" s="14"/>
    </row>
    <row r="103" spans="1:27" x14ac:dyDescent="0.3">
      <c r="A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11"/>
      <c r="N103" s="15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1"/>
      <c r="AA103" s="14"/>
    </row>
    <row r="104" spans="1:27" x14ac:dyDescent="0.3">
      <c r="A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11"/>
      <c r="N104" s="15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11"/>
      <c r="AA104" s="14"/>
    </row>
    <row r="105" spans="1:27" x14ac:dyDescent="0.3">
      <c r="A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11"/>
      <c r="N105" s="15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11"/>
      <c r="AA105" s="14"/>
    </row>
    <row r="106" spans="1:27" x14ac:dyDescent="0.3">
      <c r="A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11"/>
      <c r="N106" s="15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11"/>
      <c r="AA106" s="14"/>
    </row>
    <row r="107" spans="1:27" x14ac:dyDescent="0.3">
      <c r="A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11"/>
      <c r="N107" s="15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11"/>
      <c r="AA107" s="14"/>
    </row>
    <row r="108" spans="1:27" x14ac:dyDescent="0.3">
      <c r="A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1"/>
      <c r="N108" s="15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11"/>
      <c r="AA108" s="14"/>
    </row>
    <row r="109" spans="1:27" x14ac:dyDescent="0.3">
      <c r="A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11"/>
      <c r="N109" s="15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1"/>
      <c r="AA109" s="14"/>
    </row>
    <row r="110" spans="1:27" x14ac:dyDescent="0.3">
      <c r="A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11"/>
      <c r="N110" s="15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11"/>
      <c r="AA110" s="14"/>
    </row>
    <row r="111" spans="1:27" x14ac:dyDescent="0.3">
      <c r="A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11"/>
      <c r="N111" s="15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11"/>
      <c r="AA111" s="14"/>
    </row>
    <row r="112" spans="1:27" x14ac:dyDescent="0.3">
      <c r="A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11"/>
      <c r="N112" s="15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11"/>
      <c r="AA112" s="14"/>
    </row>
    <row r="113" spans="1:27" x14ac:dyDescent="0.3">
      <c r="A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11"/>
      <c r="N113" s="15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11"/>
      <c r="AA113" s="14"/>
    </row>
    <row r="114" spans="1:27" x14ac:dyDescent="0.3">
      <c r="A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11"/>
      <c r="N114" s="15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11"/>
      <c r="AA114" s="14"/>
    </row>
    <row r="115" spans="1:27" x14ac:dyDescent="0.3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11"/>
      <c r="N115" s="15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11"/>
      <c r="AA115" s="14"/>
    </row>
    <row r="116" spans="1:27" x14ac:dyDescent="0.3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11"/>
      <c r="N116" s="15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11"/>
      <c r="AA116" s="14"/>
    </row>
    <row r="117" spans="1:27" x14ac:dyDescent="0.3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11"/>
      <c r="N117" s="15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11"/>
      <c r="AA117" s="14"/>
    </row>
    <row r="118" spans="1:27" x14ac:dyDescent="0.3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11"/>
      <c r="N118" s="15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11"/>
      <c r="AA118" s="14"/>
    </row>
    <row r="119" spans="1:27" x14ac:dyDescent="0.3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11"/>
      <c r="N119" s="15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11"/>
      <c r="AA119" s="14"/>
    </row>
    <row r="120" spans="1:27" x14ac:dyDescent="0.3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11"/>
      <c r="N120" s="15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11"/>
      <c r="AA120" s="14"/>
    </row>
    <row r="121" spans="1:27" x14ac:dyDescent="0.3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11"/>
      <c r="N121" s="15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11"/>
      <c r="AA121" s="14"/>
    </row>
    <row r="122" spans="1:27" x14ac:dyDescent="0.3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11"/>
      <c r="N122" s="15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11"/>
      <c r="AA122" s="14"/>
    </row>
    <row r="123" spans="1:27" x14ac:dyDescent="0.3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11"/>
      <c r="N123" s="15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11"/>
      <c r="AA123" s="14"/>
    </row>
    <row r="124" spans="1:27" x14ac:dyDescent="0.3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11"/>
      <c r="N124" s="15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11"/>
      <c r="AA124" s="14"/>
    </row>
    <row r="125" spans="1:27" x14ac:dyDescent="0.3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11"/>
      <c r="N125" s="15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11"/>
      <c r="AA125" s="14"/>
    </row>
    <row r="126" spans="1:27" x14ac:dyDescent="0.3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11"/>
      <c r="N126" s="15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11"/>
      <c r="AA126" s="14"/>
    </row>
    <row r="127" spans="1:27" x14ac:dyDescent="0.3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11"/>
      <c r="N127" s="15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11"/>
      <c r="AA127" s="14"/>
    </row>
    <row r="128" spans="1:27" x14ac:dyDescent="0.3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11"/>
      <c r="N128" s="15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11"/>
      <c r="AA128" s="14"/>
    </row>
    <row r="129" spans="1:27" x14ac:dyDescent="0.3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11"/>
      <c r="N129" s="15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11"/>
      <c r="AA129" s="14"/>
    </row>
    <row r="130" spans="1:27" x14ac:dyDescent="0.3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11"/>
      <c r="N130" s="15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11"/>
      <c r="AA130" s="14"/>
    </row>
    <row r="131" spans="1:27" x14ac:dyDescent="0.3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11"/>
      <c r="N131" s="15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1"/>
      <c r="AA131" s="14"/>
    </row>
    <row r="132" spans="1:27" x14ac:dyDescent="0.3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11"/>
      <c r="N132" s="15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1"/>
      <c r="AA132" s="14"/>
    </row>
    <row r="133" spans="1:27" x14ac:dyDescent="0.3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11"/>
      <c r="N133" s="15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1"/>
      <c r="AA133" s="14"/>
    </row>
    <row r="134" spans="1:27" x14ac:dyDescent="0.3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11"/>
      <c r="N134" s="15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1"/>
      <c r="AA134" s="14"/>
    </row>
    <row r="135" spans="1:27" x14ac:dyDescent="0.3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11"/>
      <c r="N135" s="15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1"/>
      <c r="AA135" s="14"/>
    </row>
    <row r="136" spans="1:27" x14ac:dyDescent="0.3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11"/>
      <c r="N136" s="15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1"/>
      <c r="AA136" s="14"/>
    </row>
    <row r="137" spans="1:27" x14ac:dyDescent="0.3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11"/>
      <c r="N137" s="15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1"/>
      <c r="AA137" s="14"/>
    </row>
    <row r="138" spans="1:27" x14ac:dyDescent="0.3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11"/>
      <c r="N138" s="15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1"/>
      <c r="AA138" s="14"/>
    </row>
    <row r="139" spans="1:27" x14ac:dyDescent="0.3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11"/>
      <c r="N139" s="15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1"/>
      <c r="AA139" s="14"/>
    </row>
    <row r="140" spans="1:27" x14ac:dyDescent="0.3">
      <c r="A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11"/>
      <c r="N140" s="15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1"/>
      <c r="AA140" s="14"/>
    </row>
    <row r="141" spans="1:27" x14ac:dyDescent="0.3">
      <c r="A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11"/>
      <c r="N141" s="15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1"/>
      <c r="AA141" s="14"/>
    </row>
    <row r="142" spans="1:27" x14ac:dyDescent="0.3">
      <c r="A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11"/>
      <c r="N142" s="15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1"/>
      <c r="AA142" s="14"/>
    </row>
    <row r="143" spans="1:27" x14ac:dyDescent="0.3">
      <c r="A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11"/>
      <c r="N143" s="15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11"/>
      <c r="AA143" s="14"/>
    </row>
    <row r="144" spans="1:27" x14ac:dyDescent="0.3">
      <c r="A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11"/>
      <c r="N144" s="15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11"/>
      <c r="AA144" s="14"/>
    </row>
    <row r="145" spans="1:27" x14ac:dyDescent="0.3">
      <c r="A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11"/>
      <c r="N145" s="15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11"/>
      <c r="AA145" s="14"/>
    </row>
    <row r="146" spans="1:27" x14ac:dyDescent="0.3">
      <c r="A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11"/>
      <c r="N146" s="15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11"/>
      <c r="AA146" s="14"/>
    </row>
    <row r="147" spans="1:27" x14ac:dyDescent="0.3">
      <c r="A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11"/>
      <c r="N147" s="15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11"/>
      <c r="AA147" s="14"/>
    </row>
    <row r="148" spans="1:27" x14ac:dyDescent="0.3">
      <c r="A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11"/>
      <c r="N148" s="15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11"/>
      <c r="AA148" s="14"/>
    </row>
    <row r="149" spans="1:27" x14ac:dyDescent="0.3">
      <c r="A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11"/>
      <c r="N149" s="15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11"/>
      <c r="AA149" s="14"/>
    </row>
    <row r="150" spans="1:27" x14ac:dyDescent="0.3">
      <c r="A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11"/>
      <c r="N150" s="15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11"/>
      <c r="AA150" s="14"/>
    </row>
    <row r="151" spans="1:27" x14ac:dyDescent="0.3">
      <c r="A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11"/>
      <c r="N151" s="15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11"/>
      <c r="AA151" s="14"/>
    </row>
    <row r="152" spans="1:27" x14ac:dyDescent="0.3">
      <c r="A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11"/>
      <c r="N152" s="15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11"/>
      <c r="AA152" s="14"/>
    </row>
    <row r="153" spans="1:27" x14ac:dyDescent="0.3">
      <c r="A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11"/>
      <c r="N153" s="15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11"/>
      <c r="AA153" s="14"/>
    </row>
    <row r="154" spans="1:27" x14ac:dyDescent="0.3">
      <c r="A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11"/>
      <c r="N154" s="15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11"/>
      <c r="AA154" s="14"/>
    </row>
    <row r="155" spans="1:27" x14ac:dyDescent="0.3">
      <c r="A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11"/>
      <c r="N155" s="15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11"/>
      <c r="AA155" s="14"/>
    </row>
    <row r="156" spans="1:27" x14ac:dyDescent="0.3">
      <c r="A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11"/>
      <c r="N156" s="15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11"/>
      <c r="AA156" s="14"/>
    </row>
    <row r="157" spans="1:27" x14ac:dyDescent="0.3">
      <c r="A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11"/>
      <c r="N157" s="15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11"/>
      <c r="AA157" s="14"/>
    </row>
    <row r="158" spans="1:27" x14ac:dyDescent="0.3">
      <c r="A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11"/>
      <c r="N158" s="15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11"/>
      <c r="AA158" s="14"/>
    </row>
    <row r="159" spans="1:27" x14ac:dyDescent="0.3">
      <c r="A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11"/>
      <c r="N159" s="15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11"/>
      <c r="AA159" s="14"/>
    </row>
    <row r="160" spans="1:27" x14ac:dyDescent="0.3">
      <c r="A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11"/>
      <c r="N160" s="15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11"/>
      <c r="AA160" s="14"/>
    </row>
    <row r="161" spans="1:27" x14ac:dyDescent="0.3">
      <c r="A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11"/>
      <c r="N161" s="15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11"/>
      <c r="AA161" s="14"/>
    </row>
    <row r="162" spans="1:27" x14ac:dyDescent="0.3">
      <c r="A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11"/>
      <c r="N162" s="15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11"/>
      <c r="AA162" s="14"/>
    </row>
    <row r="163" spans="1:27" x14ac:dyDescent="0.3">
      <c r="A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11"/>
      <c r="N163" s="15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11"/>
      <c r="AA163" s="14"/>
    </row>
    <row r="164" spans="1:27" x14ac:dyDescent="0.3">
      <c r="A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11"/>
      <c r="N164" s="15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11"/>
      <c r="AA164" s="14"/>
    </row>
    <row r="165" spans="1:27" x14ac:dyDescent="0.3">
      <c r="A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11"/>
      <c r="N165" s="15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11"/>
      <c r="AA165" s="14"/>
    </row>
    <row r="166" spans="1:27" x14ac:dyDescent="0.3">
      <c r="A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11"/>
      <c r="N166" s="15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11"/>
      <c r="AA166" s="14"/>
    </row>
    <row r="167" spans="1:27" x14ac:dyDescent="0.3">
      <c r="A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11"/>
      <c r="N167" s="15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11"/>
      <c r="AA167" s="14"/>
    </row>
    <row r="168" spans="1:27" x14ac:dyDescent="0.3">
      <c r="A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11"/>
      <c r="N168" s="15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11"/>
      <c r="AA168" s="14"/>
    </row>
    <row r="169" spans="1:27" x14ac:dyDescent="0.3">
      <c r="A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11"/>
      <c r="N169" s="15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11"/>
      <c r="AA169" s="14"/>
    </row>
    <row r="170" spans="1:27" x14ac:dyDescent="0.3">
      <c r="A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11"/>
      <c r="N170" s="15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11"/>
      <c r="AA170" s="14"/>
    </row>
    <row r="171" spans="1:27" x14ac:dyDescent="0.3">
      <c r="A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11"/>
      <c r="N171" s="15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11"/>
      <c r="AA171" s="14"/>
    </row>
    <row r="172" spans="1:27" x14ac:dyDescent="0.3">
      <c r="A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11"/>
      <c r="N172" s="15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11"/>
      <c r="AA172" s="14"/>
    </row>
    <row r="173" spans="1:27" x14ac:dyDescent="0.3">
      <c r="A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11"/>
      <c r="N173" s="15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11"/>
      <c r="AA173" s="14"/>
    </row>
    <row r="174" spans="1:27" x14ac:dyDescent="0.3">
      <c r="A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11"/>
      <c r="N174" s="15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11"/>
      <c r="AA174" s="14"/>
    </row>
    <row r="175" spans="1:27" x14ac:dyDescent="0.3">
      <c r="A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11"/>
      <c r="N175" s="15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11"/>
      <c r="AA175" s="14"/>
    </row>
    <row r="176" spans="1:27" x14ac:dyDescent="0.3">
      <c r="A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11"/>
      <c r="N176" s="15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11"/>
      <c r="AA176" s="14"/>
    </row>
    <row r="177" spans="1:27" x14ac:dyDescent="0.3">
      <c r="A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11"/>
      <c r="N177" s="15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11"/>
      <c r="AA177" s="14"/>
    </row>
    <row r="178" spans="1:27" x14ac:dyDescent="0.3">
      <c r="A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11"/>
      <c r="N178" s="15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11"/>
      <c r="AA178" s="14"/>
    </row>
    <row r="179" spans="1:27" x14ac:dyDescent="0.3">
      <c r="A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11"/>
      <c r="N179" s="15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11"/>
      <c r="AA179" s="14"/>
    </row>
    <row r="180" spans="1:27" x14ac:dyDescent="0.3">
      <c r="A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11"/>
      <c r="N180" s="15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11"/>
      <c r="AA180" s="14"/>
    </row>
    <row r="181" spans="1:27" x14ac:dyDescent="0.3">
      <c r="A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11"/>
      <c r="N181" s="15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11"/>
      <c r="AA181" s="14"/>
    </row>
    <row r="182" spans="1:27" x14ac:dyDescent="0.3">
      <c r="A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11"/>
      <c r="N182" s="15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11"/>
      <c r="AA182" s="14"/>
    </row>
    <row r="183" spans="1:27" x14ac:dyDescent="0.3">
      <c r="A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11"/>
      <c r="N183" s="15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11"/>
      <c r="AA183" s="14"/>
    </row>
    <row r="184" spans="1:27" x14ac:dyDescent="0.3">
      <c r="A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11"/>
      <c r="N184" s="15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11"/>
      <c r="AA184" s="14"/>
    </row>
    <row r="185" spans="1:27" x14ac:dyDescent="0.3">
      <c r="A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11"/>
      <c r="N185" s="15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11"/>
      <c r="AA185" s="14"/>
    </row>
    <row r="186" spans="1:27" x14ac:dyDescent="0.3">
      <c r="A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11"/>
      <c r="N186" s="15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11"/>
      <c r="AA186" s="14"/>
    </row>
    <row r="187" spans="1:27" x14ac:dyDescent="0.3">
      <c r="A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11"/>
      <c r="N187" s="15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11"/>
      <c r="AA187" s="14"/>
    </row>
    <row r="188" spans="1:27" x14ac:dyDescent="0.3">
      <c r="A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11"/>
      <c r="N188" s="15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11"/>
      <c r="AA188" s="14"/>
    </row>
    <row r="189" spans="1:27" x14ac:dyDescent="0.3">
      <c r="A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11"/>
      <c r="N189" s="15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11"/>
      <c r="AA189" s="14"/>
    </row>
    <row r="190" spans="1:27" x14ac:dyDescent="0.3">
      <c r="A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11"/>
      <c r="N190" s="15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11"/>
      <c r="AA190" s="14"/>
    </row>
    <row r="191" spans="1:27" x14ac:dyDescent="0.3">
      <c r="A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11"/>
      <c r="N191" s="15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11"/>
      <c r="AA191" s="14"/>
    </row>
    <row r="192" spans="1:27" x14ac:dyDescent="0.3">
      <c r="A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11"/>
      <c r="N192" s="15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11"/>
      <c r="AA192" s="14"/>
    </row>
    <row r="193" spans="1:27" x14ac:dyDescent="0.3">
      <c r="A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11"/>
      <c r="N193" s="15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11"/>
      <c r="AA193" s="14"/>
    </row>
    <row r="194" spans="1:27" x14ac:dyDescent="0.3">
      <c r="A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11"/>
      <c r="N194" s="15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11"/>
      <c r="AA194" s="14"/>
    </row>
    <row r="195" spans="1:27" x14ac:dyDescent="0.3">
      <c r="A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11"/>
      <c r="N195" s="15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11"/>
      <c r="AA195" s="14"/>
    </row>
    <row r="196" spans="1:27" x14ac:dyDescent="0.3">
      <c r="A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11"/>
      <c r="N196" s="15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11"/>
      <c r="AA196" s="14"/>
    </row>
    <row r="197" spans="1:27" x14ac:dyDescent="0.3">
      <c r="A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11"/>
      <c r="N197" s="15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11"/>
      <c r="AA197" s="14"/>
    </row>
    <row r="198" spans="1:27" x14ac:dyDescent="0.3">
      <c r="A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11"/>
      <c r="N198" s="15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11"/>
      <c r="AA198" s="14"/>
    </row>
    <row r="199" spans="1:27" x14ac:dyDescent="0.3">
      <c r="A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11"/>
      <c r="N199" s="15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11"/>
      <c r="AA199" s="14"/>
    </row>
    <row r="200" spans="1:27" x14ac:dyDescent="0.3">
      <c r="A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11"/>
      <c r="N200" s="15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11"/>
      <c r="AA200" s="14"/>
    </row>
    <row r="201" spans="1:27" x14ac:dyDescent="0.3">
      <c r="A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11"/>
      <c r="N201" s="15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11"/>
      <c r="AA201" s="14"/>
    </row>
    <row r="202" spans="1:27" x14ac:dyDescent="0.3">
      <c r="A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11"/>
      <c r="N202" s="15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11"/>
      <c r="AA202" s="14"/>
    </row>
    <row r="203" spans="1:27" x14ac:dyDescent="0.3">
      <c r="A203" s="2"/>
      <c r="F203" s="2"/>
      <c r="X203" s="2"/>
    </row>
    <row r="204" spans="1:27" x14ac:dyDescent="0.3">
      <c r="A204" s="2"/>
      <c r="X204" s="2"/>
    </row>
    <row r="205" spans="1:27" x14ac:dyDescent="0.3">
      <c r="A205" s="2"/>
      <c r="X205" s="2"/>
    </row>
    <row r="206" spans="1:27" x14ac:dyDescent="0.3">
      <c r="A206" s="2"/>
      <c r="X206" s="2"/>
    </row>
    <row r="207" spans="1:27" x14ac:dyDescent="0.3">
      <c r="A207" s="2"/>
      <c r="X207" s="2"/>
    </row>
    <row r="208" spans="1:27" x14ac:dyDescent="0.3">
      <c r="A208" s="2"/>
      <c r="X208" s="2"/>
    </row>
    <row r="209" spans="1:27" x14ac:dyDescent="0.3">
      <c r="A209" s="2"/>
      <c r="X209" s="2"/>
    </row>
    <row r="210" spans="1:27" x14ac:dyDescent="0.3">
      <c r="A210" s="2"/>
      <c r="X210" s="2"/>
    </row>
    <row r="211" spans="1:27" x14ac:dyDescent="0.3">
      <c r="A211" s="2"/>
      <c r="X211" s="2"/>
    </row>
    <row r="212" spans="1:27" x14ac:dyDescent="0.3">
      <c r="A212" s="2"/>
      <c r="X212" s="2"/>
    </row>
    <row r="213" spans="1:27" x14ac:dyDescent="0.3">
      <c r="A213" s="2"/>
      <c r="X213" s="2"/>
    </row>
    <row r="214" spans="1:27" x14ac:dyDescent="0.3">
      <c r="A214" s="2"/>
      <c r="X214" s="2"/>
    </row>
    <row r="215" spans="1:27" x14ac:dyDescent="0.3">
      <c r="A215" s="2"/>
      <c r="X215" s="2"/>
    </row>
    <row r="216" spans="1:27" x14ac:dyDescent="0.3">
      <c r="A216" s="2"/>
      <c r="X216" s="2"/>
    </row>
    <row r="217" spans="1:27" x14ac:dyDescent="0.3">
      <c r="A217" s="2"/>
      <c r="C217" s="2"/>
      <c r="D217" s="2"/>
      <c r="E217" s="2"/>
      <c r="G217" s="2"/>
      <c r="H217" s="2"/>
      <c r="I217" s="2"/>
      <c r="J217" s="2"/>
      <c r="K217" s="2"/>
      <c r="L217" s="2"/>
      <c r="M217" s="11"/>
      <c r="N217" s="15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11"/>
      <c r="AA217" s="14"/>
    </row>
    <row r="218" spans="1:27" x14ac:dyDescent="0.3">
      <c r="A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11"/>
      <c r="N218" s="15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11"/>
      <c r="AA218" s="14"/>
    </row>
    <row r="219" spans="1:27" x14ac:dyDescent="0.3">
      <c r="A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11"/>
      <c r="N219" s="15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11"/>
      <c r="AA219" s="14"/>
    </row>
    <row r="220" spans="1:27" x14ac:dyDescent="0.3">
      <c r="A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11"/>
      <c r="N220" s="15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11"/>
      <c r="AA220" s="14"/>
    </row>
    <row r="221" spans="1:27" x14ac:dyDescent="0.3">
      <c r="A221" s="2"/>
      <c r="F221" s="2"/>
      <c r="X221" s="2"/>
    </row>
    <row r="222" spans="1:27" x14ac:dyDescent="0.3">
      <c r="X222" s="2"/>
    </row>
    <row r="223" spans="1:27" x14ac:dyDescent="0.3">
      <c r="X223" s="2"/>
    </row>
    <row r="224" spans="1:27" x14ac:dyDescent="0.3">
      <c r="X224" s="2"/>
    </row>
    <row r="225" spans="24:24" x14ac:dyDescent="0.3">
      <c r="X225" s="2"/>
    </row>
  </sheetData>
  <mergeCells count="1">
    <mergeCell ref="A3:B3"/>
  </mergeCells>
  <phoneticPr fontId="5" type="noConversion"/>
  <pageMargins left="0.59" right="0.59" top="0.59" bottom="0.35000000000000003" header="0" footer="0.31"/>
  <pageSetup paperSize="9" scale="58" fitToHeight="3" orientation="portrait" horizontalDpi="200" verticalDpi="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totalt</vt:lpstr>
      <vt:lpstr>totalt!Tulostusalue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Fimler</dc:creator>
  <cp:lastModifiedBy>Raimo Puumala</cp:lastModifiedBy>
  <cp:lastPrinted>2026-08-25T18:27:12Z</cp:lastPrinted>
  <dcterms:created xsi:type="dcterms:W3CDTF">2017-08-01T22:09:36Z</dcterms:created>
  <dcterms:modified xsi:type="dcterms:W3CDTF">2026-09-23T12:26:44Z</dcterms:modified>
</cp:coreProperties>
</file>